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D98CC220-A83B-43E3-9955-6F3516689204}" xr6:coauthVersionLast="47" xr6:coauthVersionMax="47" xr10:uidLastSave="{00000000-0000-0000-0000-000000000000}"/>
  <bookViews>
    <workbookView xWindow="-120" yWindow="-120" windowWidth="29040" windowHeight="15720" tabRatio="671" activeTab="4" xr2:uid="{00000000-000D-0000-FFFF-FFFF00000000}"/>
  </bookViews>
  <sheets>
    <sheet name="WORKBOOK INSTRUCTIONS" sheetId="14" r:id="rId1"/>
    <sheet name="START HERE" sheetId="5" r:id="rId2"/>
    <sheet name="PTT" sheetId="9" r:id="rId3"/>
    <sheet name="TR ADV AGMT" sheetId="21" r:id="rId4"/>
    <sheet name="FR TR JUST" sheetId="18" r:id="rId5"/>
    <sheet name="TV pg1" sheetId="1" r:id="rId6"/>
    <sheet name="TV pg2" sheetId="6" r:id="rId7"/>
    <sheet name="ITEMIZED LIST" sheetId="20" r:id="rId8"/>
    <sheet name="Reg-Ck Form" sheetId="15" r:id="rId9"/>
    <sheet name="BREF" sheetId="11" r:id="rId10"/>
  </sheets>
  <definedNames>
    <definedName name="_xlnm.Print_Area" localSheetId="9">BREF!$B$2:$K$58</definedName>
    <definedName name="_xlnm.Print_Area" localSheetId="4">'FR TR JUST'!$B$2:$J$59</definedName>
    <definedName name="_xlnm.Print_Area" localSheetId="7">'ITEMIZED LIST'!$B$2:$K$47</definedName>
    <definedName name="_xlnm.Print_Area" localSheetId="2">PTT!$B$3:$E$50</definedName>
    <definedName name="_xlnm.Print_Area" localSheetId="8">'Reg-Ck Form'!$B$6:$M$64</definedName>
    <definedName name="_xlnm.Print_Area" localSheetId="1">'START HERE'!$B$1:$E$49</definedName>
    <definedName name="_xlnm.Print_Area" localSheetId="3">'TR ADV AGMT'!$B$3:$J$29</definedName>
    <definedName name="_xlnm.Print_Area" localSheetId="5">'TV pg1'!$B$2:$K$63</definedName>
    <definedName name="_xlnm.Print_Area" localSheetId="6">'TV pg2'!$B$2:$K$54</definedName>
    <definedName name="_xlnm.Print_Area" localSheetId="0">'WORKBOOK INSTRUCTIONS'!$B$1:$E$23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K26" i="1"/>
  <c r="K27" i="1"/>
  <c r="H4" i="1" l="1"/>
  <c r="G5" i="1"/>
  <c r="C6" i="1"/>
  <c r="B8" i="1"/>
  <c r="C10" i="1"/>
  <c r="C11" i="9"/>
  <c r="C10" i="9"/>
  <c r="E11" i="9"/>
  <c r="E10" i="9"/>
  <c r="E9" i="9"/>
  <c r="E8" i="9"/>
  <c r="E7" i="9"/>
  <c r="E6" i="9"/>
  <c r="E4" i="9"/>
  <c r="C15" i="9"/>
  <c r="C14" i="9"/>
  <c r="D18" i="9"/>
  <c r="C18" i="9"/>
  <c r="E26" i="9"/>
  <c r="K46" i="20" l="1"/>
  <c r="J9" i="1" l="1"/>
  <c r="K43" i="1" l="1"/>
  <c r="K19" i="1" l="1"/>
  <c r="K52" i="1"/>
  <c r="C8" i="9"/>
  <c r="C18" i="1"/>
  <c r="D18" i="1"/>
  <c r="E18" i="1"/>
  <c r="F18" i="1"/>
  <c r="G18" i="1"/>
  <c r="H18" i="1"/>
  <c r="I18" i="1"/>
  <c r="J18" i="1"/>
  <c r="K24" i="1"/>
  <c r="K34" i="1"/>
  <c r="K19" i="6"/>
  <c r="K20" i="6"/>
  <c r="K21" i="6"/>
  <c r="K22" i="6"/>
  <c r="K23" i="6"/>
  <c r="K47" i="1"/>
  <c r="K49" i="1"/>
  <c r="G2" i="20"/>
  <c r="D17" i="21"/>
  <c r="B32" i="9"/>
  <c r="G21" i="21" s="1"/>
  <c r="F7" i="21"/>
  <c r="F6" i="21"/>
  <c r="I5" i="21"/>
  <c r="F5" i="21"/>
  <c r="F4" i="21"/>
  <c r="I3" i="21"/>
  <c r="F3" i="21"/>
  <c r="K15" i="6"/>
  <c r="C14" i="6"/>
  <c r="D14" i="6"/>
  <c r="E14" i="6"/>
  <c r="F14" i="6"/>
  <c r="G14" i="6"/>
  <c r="H14" i="6"/>
  <c r="I14" i="6"/>
  <c r="J14" i="6"/>
  <c r="K32" i="6"/>
  <c r="K51" i="6"/>
  <c r="D32" i="9"/>
  <c r="G54" i="1"/>
  <c r="G52" i="1"/>
  <c r="C52" i="1"/>
  <c r="C54" i="1"/>
  <c r="F2" i="18"/>
  <c r="E3" i="9"/>
  <c r="C9" i="9"/>
  <c r="G4" i="20"/>
  <c r="G6" i="20"/>
  <c r="G5" i="20"/>
  <c r="J4" i="20"/>
  <c r="J2" i="20"/>
  <c r="G7" i="20"/>
  <c r="G3" i="20"/>
  <c r="F6" i="18"/>
  <c r="F5" i="18"/>
  <c r="F4" i="18"/>
  <c r="I4" i="18"/>
  <c r="I2" i="18"/>
  <c r="F3" i="18"/>
  <c r="W1" i="6"/>
  <c r="C5" i="1"/>
  <c r="G3" i="11"/>
  <c r="G3" i="6"/>
  <c r="C28" i="9"/>
  <c r="E21" i="9" s="1"/>
  <c r="G2" i="11"/>
  <c r="C4" i="1"/>
  <c r="G2" i="6" s="1"/>
  <c r="L15" i="15"/>
  <c r="L19" i="15"/>
  <c r="L18" i="15"/>
  <c r="L17" i="15"/>
  <c r="L12" i="15"/>
  <c r="M37" i="15"/>
  <c r="B60" i="15" s="1"/>
  <c r="L10" i="15"/>
  <c r="E22" i="15" s="1"/>
  <c r="C13" i="9"/>
  <c r="E31" i="9"/>
  <c r="C31" i="9"/>
  <c r="W18" i="1"/>
  <c r="W19" i="1"/>
  <c r="W16" i="1"/>
  <c r="W17" i="1"/>
  <c r="G6" i="11"/>
  <c r="J2" i="11"/>
  <c r="J4" i="11"/>
  <c r="G4" i="11"/>
  <c r="G5" i="11"/>
  <c r="J8" i="1"/>
  <c r="C11" i="1"/>
  <c r="J5" i="1"/>
  <c r="I6" i="1"/>
  <c r="K4" i="1"/>
  <c r="G6" i="1"/>
  <c r="J2" i="6"/>
  <c r="G4" i="6"/>
  <c r="J4" i="6"/>
  <c r="G5" i="6"/>
  <c r="G6" i="6"/>
  <c r="D19" i="21" l="1"/>
  <c r="D18" i="21"/>
  <c r="K14" i="6"/>
  <c r="K16" i="6" s="1"/>
  <c r="K18" i="1"/>
  <c r="K20" i="1" s="1"/>
  <c r="K46" i="1"/>
  <c r="K24" i="6"/>
  <c r="K28" i="1"/>
  <c r="K44" i="1" l="1"/>
  <c r="K53" i="6"/>
  <c r="K45" i="1" s="1"/>
  <c r="K48" i="1" l="1"/>
  <c r="K50" i="1" s="1"/>
  <c r="K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C20" authorId="0" shapeId="0" xr:uid="{00000000-0006-0000-0200-000001000000}">
      <text>
        <r>
          <rPr>
            <b/>
            <sz val="8"/>
            <color indexed="81"/>
            <rFont val="Tahoma"/>
            <family val="2"/>
          </rPr>
          <t xml:space="preserve">M&amp;IE Rate used for full days out of country only. </t>
        </r>
        <r>
          <rPr>
            <sz val="8"/>
            <color indexed="81"/>
            <rFont val="Tahoma"/>
            <family val="2"/>
          </rPr>
          <t xml:space="preserve">
</t>
        </r>
      </text>
    </comment>
    <comment ref="C21" authorId="0" shapeId="0" xr:uid="{00000000-0006-0000-0200-000002000000}">
      <text>
        <r>
          <rPr>
            <b/>
            <sz val="8"/>
            <color indexed="81"/>
            <rFont val="Tahoma"/>
            <family val="2"/>
          </rPr>
          <t>Conference: Attach conference blocked room rate literature</t>
        </r>
        <r>
          <rPr>
            <sz val="8"/>
            <color indexed="81"/>
            <rFont val="Tahoma"/>
            <family val="2"/>
          </rPr>
          <t xml:space="preserve">
</t>
        </r>
      </text>
    </comment>
    <comment ref="C23" authorId="0" shapeId="0" xr:uid="{00000000-0006-0000-0200-000004000000}">
      <text>
        <r>
          <rPr>
            <b/>
            <sz val="8"/>
            <color indexed="81"/>
            <rFont val="Tahoma"/>
            <family val="2"/>
          </rPr>
          <t xml:space="preserve">Obtain two cost comparisons, choose lowest fare. Attach comparisons to travel voucher. </t>
        </r>
        <r>
          <rPr>
            <sz val="8"/>
            <color indexed="81"/>
            <rFont val="Tahoma"/>
            <family val="2"/>
          </rPr>
          <t xml:space="preserve">
</t>
        </r>
      </text>
    </comment>
    <comment ref="E23" authorId="0" shapeId="0" xr:uid="{00000000-0006-0000-0200-000003000000}">
      <text>
        <r>
          <rPr>
            <b/>
            <sz val="8"/>
            <color indexed="81"/>
            <rFont val="Tahoma"/>
            <family val="2"/>
          </rPr>
          <t xml:space="preserve">Cannot exceed the 80% maximum allowed amount. </t>
        </r>
        <r>
          <rPr>
            <sz val="8"/>
            <color indexed="81"/>
            <rFont val="Tahoma"/>
            <family val="2"/>
          </rPr>
          <t xml:space="preserve">
</t>
        </r>
      </text>
    </comment>
    <comment ref="C24" authorId="0" shapeId="0" xr:uid="{00000000-0006-0000-0200-000005000000}">
      <text>
        <r>
          <rPr>
            <b/>
            <sz val="8"/>
            <color indexed="81"/>
            <rFont val="Tahoma"/>
            <family val="2"/>
          </rPr>
          <t xml:space="preserve">Use Contract Providers if available. Itemized rental receipt required. Original fuel receipts required. </t>
        </r>
      </text>
    </comment>
    <comment ref="C25" authorId="0" shapeId="0" xr:uid="{00000000-0006-0000-0200-000006000000}">
      <text>
        <r>
          <rPr>
            <b/>
            <sz val="8"/>
            <color indexed="81"/>
            <rFont val="Tahoma"/>
            <family val="2"/>
          </rPr>
          <t xml:space="preserve">Original receipt required. Convert to USD. </t>
        </r>
        <r>
          <rPr>
            <sz val="8"/>
            <color indexed="81"/>
            <rFont val="Tahoma"/>
            <family val="2"/>
          </rPr>
          <t xml:space="preserve">
</t>
        </r>
      </text>
    </comment>
    <comment ref="C26" authorId="0" shapeId="0" xr:uid="{00000000-0006-0000-0200-000007000000}">
      <text>
        <r>
          <rPr>
            <b/>
            <sz val="8"/>
            <color indexed="81"/>
            <rFont val="Tahoma"/>
            <family val="2"/>
          </rPr>
          <t>Must be in USD.</t>
        </r>
        <r>
          <rPr>
            <sz val="8"/>
            <color indexed="81"/>
            <rFont val="Tahoma"/>
            <family val="2"/>
          </rPr>
          <t xml:space="preserve">
</t>
        </r>
        <r>
          <rPr>
            <b/>
            <sz val="8"/>
            <color indexed="81"/>
            <rFont val="Tahoma"/>
            <family val="2"/>
          </rPr>
          <t xml:space="preserve">Receipt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D17" authorId="0" shapeId="0" xr:uid="{00000000-0006-0000-0300-000001000000}">
      <text>
        <r>
          <rPr>
            <b/>
            <sz val="9"/>
            <color indexed="81"/>
            <rFont val="Tahoma"/>
            <family val="2"/>
          </rPr>
          <t>Manually enter the amount you are requesting on the PTT.</t>
        </r>
        <r>
          <rPr>
            <sz val="8"/>
            <color indexed="81"/>
            <rFont val="Tahoma"/>
            <family val="2"/>
          </rPr>
          <t xml:space="preserve">
</t>
        </r>
      </text>
    </comment>
    <comment ref="D18" authorId="0" shapeId="0" xr:uid="{00000000-0006-0000-0300-000002000000}">
      <text>
        <r>
          <rPr>
            <b/>
            <sz val="9"/>
            <color indexed="81"/>
            <rFont val="Tahoma"/>
            <family val="2"/>
          </rPr>
          <t xml:space="preserve">Date was entered on Start Page. </t>
        </r>
      </text>
    </comment>
    <comment ref="D19" authorId="0" shapeId="0" xr:uid="{00000000-0006-0000-0300-000003000000}">
      <text>
        <r>
          <rPr>
            <b/>
            <sz val="9"/>
            <color indexed="81"/>
            <rFont val="Tahoma"/>
            <family val="2"/>
          </rPr>
          <t>Date should be entered on start page to generate a due before date.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Grant</author>
  </authors>
  <commentList>
    <comment ref="I49" authorId="0" shapeId="0" xr:uid="{ADBEABFF-2844-42F1-B840-5EAFF3030C94}">
      <text>
        <r>
          <rPr>
            <b/>
            <sz val="9"/>
            <color indexed="81"/>
            <rFont val="Tahoma"/>
            <family val="2"/>
          </rPr>
          <t>If you received a travel advance, the amount received must be deducted. Click on PTT to enter amount.</t>
        </r>
        <r>
          <rPr>
            <sz val="9"/>
            <color indexed="81"/>
            <rFont val="Tahoma"/>
            <family val="2"/>
          </rPr>
          <t xml:space="preserve">
</t>
        </r>
      </text>
    </comment>
    <comment ref="I54" authorId="0" shapeId="0" xr:uid="{FCDA3C01-1CB4-4D89-AAD7-C313FD1E420C}">
      <text>
        <r>
          <rPr>
            <sz val="9"/>
            <color indexed="81"/>
            <rFont val="Tahoma"/>
            <family val="2"/>
          </rPr>
          <t xml:space="preserve">This is the amount you must submit with your completed voucher. DO NOT TAKE TO CASHIER. Failure to pay by deadline will result in Payroll Deduction. Contact Travel Office for questions.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Valued Sony Customer</author>
  </authors>
  <commentList>
    <comment ref="D12" authorId="0" shapeId="0" xr:uid="{00000000-0006-0000-0A00-000001000000}">
      <text>
        <r>
          <rPr>
            <b/>
            <u/>
            <sz val="12"/>
            <color indexed="81"/>
            <rFont val="Tahoma"/>
            <family val="2"/>
          </rPr>
          <t xml:space="preserve">ONLY USA COMPANIES CAN BE PAID USING THIS FORM. </t>
        </r>
        <r>
          <rPr>
            <b/>
            <sz val="12"/>
            <color indexed="81"/>
            <rFont val="Tahoma"/>
            <family val="2"/>
          </rPr>
          <t xml:space="preserve">
</t>
        </r>
        <r>
          <rPr>
            <sz val="12"/>
            <color indexed="81"/>
            <rFont val="Tahoma"/>
            <family val="2"/>
          </rPr>
          <t>A signed W-9 must be on file in Procurement before payment is processed.
If no W-9 is on file, payment will be delayed until one is received.</t>
        </r>
        <r>
          <rPr>
            <sz val="8"/>
            <color indexed="81"/>
            <rFont val="Tahoma"/>
            <family val="2"/>
          </rPr>
          <t xml:space="preserve">
</t>
        </r>
      </text>
    </comment>
    <comment ref="D18" authorId="1"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9" authorId="1"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B29" authorId="0" shapeId="0" xr:uid="{00000000-0006-0000-0C00-000001000000}">
      <text>
        <r>
          <rPr>
            <b/>
            <sz val="8"/>
            <color indexed="81"/>
            <rFont val="Tahoma"/>
            <family val="2"/>
          </rPr>
          <t xml:space="preserve">This form cannot be used if it is just employees only. </t>
        </r>
        <r>
          <rPr>
            <sz val="8"/>
            <color indexed="81"/>
            <rFont val="Tahoma"/>
            <family val="2"/>
          </rPr>
          <t xml:space="preserve">
</t>
        </r>
      </text>
    </comment>
  </commentList>
</comments>
</file>

<file path=xl/sharedStrings.xml><?xml version="1.0" encoding="utf-8"?>
<sst xmlns="http://schemas.openxmlformats.org/spreadsheetml/2006/main" count="1207" uniqueCount="812">
  <si>
    <t>Location of trip</t>
  </si>
  <si>
    <t>DO NOT SEND THIS PAGE TO TRAVEL - KEEP FOR YOUR RECORDS</t>
  </si>
  <si>
    <t xml:space="preserve">Rental Car - original receipt   (NOT PCARD) </t>
  </si>
  <si>
    <t>Rtl Car Fuel-org receipt+Rental receipt</t>
  </si>
  <si>
    <t>Excess Airline Luggage Fee (receipt required)</t>
  </si>
  <si>
    <t xml:space="preserve">Personal Vehicle Fuel (org receipt)No mileage </t>
  </si>
  <si>
    <t>Amount Requested</t>
  </si>
  <si>
    <t>End Date of Trip</t>
  </si>
  <si>
    <t>Travel Voucher Due Before</t>
  </si>
  <si>
    <t>This form is password protected.  All information for this form is obtained from information entered on the START HERE page and the PTT page.</t>
  </si>
  <si>
    <t>Personal Vehicle Fuel (original receipt)</t>
  </si>
  <si>
    <t>Select a purpose from drop down box</t>
  </si>
  <si>
    <t>CITY/TOWN/COUNTRY 
REQUIRED FOR REPORTING TO IHL</t>
  </si>
  <si>
    <t>Date</t>
  </si>
  <si>
    <t>Lodging</t>
  </si>
  <si>
    <t>TOTAL</t>
  </si>
  <si>
    <t>No</t>
  </si>
  <si>
    <t>From</t>
  </si>
  <si>
    <t>To</t>
  </si>
  <si>
    <t>Miles</t>
  </si>
  <si>
    <t xml:space="preserve"> </t>
  </si>
  <si>
    <t>Mode</t>
  </si>
  <si>
    <t>Ticket Amt</t>
  </si>
  <si>
    <t>Item</t>
  </si>
  <si>
    <t>Amount</t>
  </si>
  <si>
    <t>Place Where Expenses Were Incurred</t>
  </si>
  <si>
    <t>Dept Name</t>
  </si>
  <si>
    <t>Phone #</t>
  </si>
  <si>
    <t>Registration Fees</t>
  </si>
  <si>
    <t>http://www.usm.edu/procurement/travel.html</t>
  </si>
  <si>
    <t>Dept Box #</t>
  </si>
  <si>
    <t>E-Mail</t>
  </si>
  <si>
    <t>Meals</t>
  </si>
  <si>
    <t>Name</t>
  </si>
  <si>
    <t>Faculty</t>
  </si>
  <si>
    <t>Staff</t>
  </si>
  <si>
    <t>Airfare</t>
  </si>
  <si>
    <t>Bus</t>
  </si>
  <si>
    <t>Train</t>
  </si>
  <si>
    <t>Taxi</t>
  </si>
  <si>
    <t>Other</t>
  </si>
  <si>
    <t>Yes  (or)  No</t>
  </si>
  <si>
    <t>Rate</t>
  </si>
  <si>
    <t>Department Name</t>
  </si>
  <si>
    <t>Homer Coffman</t>
  </si>
  <si>
    <t>Page 2</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</si>
  <si>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</si>
  <si>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</si>
  <si>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</si>
  <si>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</si>
  <si>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</si>
  <si>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</si>
  <si>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</si>
  <si>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Employee Name</t>
  </si>
  <si>
    <t>Dates of Travel
(include traveling dates)</t>
  </si>
  <si>
    <t>UG Student</t>
  </si>
  <si>
    <t>Grad Student</t>
  </si>
  <si>
    <t>Principal Investigator</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</si>
  <si>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</si>
  <si>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</si>
  <si>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</si>
  <si>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</si>
  <si>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</si>
  <si>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</si>
  <si>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</si>
  <si>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</si>
  <si>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</si>
  <si>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</si>
  <si>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</si>
  <si>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</si>
  <si>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</si>
  <si>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</si>
  <si>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Project /Grant</t>
  </si>
  <si>
    <t>Submitter</t>
  </si>
  <si>
    <t>Traveler's
Name</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</si>
  <si>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</si>
  <si>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</si>
  <si>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</si>
  <si>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</si>
  <si>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</si>
  <si>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</si>
  <si>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ALLOW TWO TO THREE WEEKS FOR PROCESSING BEFORE CONTACTING TRAVEL OFFICE</t>
  </si>
  <si>
    <t>TYPE signature name here =&gt;</t>
  </si>
  <si>
    <t>To (City, State)</t>
  </si>
  <si>
    <t>From (City, State)</t>
  </si>
  <si>
    <t xml:space="preserve">From - City, State </t>
  </si>
  <si>
    <t>To - City, State</t>
  </si>
  <si>
    <t>Tolls</t>
  </si>
  <si>
    <t>Parking</t>
  </si>
  <si>
    <t>Tips (baggage handling-$1 per bag)</t>
  </si>
  <si>
    <t>(Mode = Airfare, Bus, Train, etc)</t>
  </si>
  <si>
    <t>Note: for additional mileage, use tab Multi Trip Mileage</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</si>
  <si>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</si>
  <si>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</si>
  <si>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</si>
  <si>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</si>
  <si>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</si>
  <si>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PROJECT/GRANT</t>
  </si>
  <si>
    <t>PROGRAM</t>
  </si>
  <si>
    <t>DEPTID</t>
  </si>
  <si>
    <t>FUND</t>
  </si>
  <si>
    <t>ACCOUNT</t>
  </si>
  <si>
    <t>ACCOUNTING USE ONLY</t>
  </si>
  <si>
    <t xml:space="preserve">TOTAL </t>
  </si>
  <si>
    <t>ADDRESS TO WHICH CHECK SHOULD BE SENT</t>
  </si>
  <si>
    <t>DEPARTMENT NAME</t>
  </si>
  <si>
    <t>VENDOR</t>
  </si>
  <si>
    <t>NAME</t>
  </si>
  <si>
    <t>PERSON COMPLETING FORM</t>
  </si>
  <si>
    <t>REG-CK</t>
  </si>
  <si>
    <t>DATE</t>
  </si>
  <si>
    <t>VENDOR ID</t>
  </si>
  <si>
    <t>DO NOT ABBREVIATE THE NAME OF THE VENDOR</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</si>
  <si>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</si>
  <si>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</si>
  <si>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</si>
  <si>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</si>
  <si>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</si>
  <si>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</si>
  <si>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</si>
  <si>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</si>
  <si>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t xml:space="preserve">          for the check to be processed.  This will allow for required signatures, setting up the vendor and processing the check.</t>
  </si>
  <si>
    <t>A COPY OF THE PERMISSION TO TRAVEL MUST BE ATTACHED FOR ALL INDIVIDUALS 
REQUESTING REGISTRATION PAYMENTS</t>
  </si>
  <si>
    <t>USM Empl ID #</t>
  </si>
  <si>
    <t>Select an expense</t>
  </si>
  <si>
    <t>Employee's Name</t>
  </si>
  <si>
    <t>The attached receipts had no alcoholic beverages purchased on them.  _________ (Initials of person requesting reimbursement-REQUIRED)</t>
  </si>
  <si>
    <t>Total Meals</t>
  </si>
  <si>
    <t>(Paperwork REQUIRED 90 days prior to foreign travel)</t>
  </si>
  <si>
    <t>Sponsored Program Adm</t>
  </si>
  <si>
    <t>(If restricted funds - Send to Box 5157)</t>
  </si>
  <si>
    <t>Total Meal &amp; Lodging</t>
  </si>
  <si>
    <t>REQUIRED FOR REPORTING TO IHL</t>
  </si>
  <si>
    <t>MUST HAVE SIGNATURE AUTHORITY FOR ALL BUDGET STRINGS USED!</t>
  </si>
  <si>
    <t>IT IS THE EMPLOYEES RESPONSIBILITY TO OBTAIN THE SIGNATURES</t>
  </si>
  <si>
    <t>If more Chartfield are required, attach a memo</t>
  </si>
  <si>
    <t>MUST INITIAL OR
IT WILL BE SENT BACK</t>
  </si>
  <si>
    <t>A COPY OF THE PERMISSION TO TRAVEL MUST BE ATTACHED FOR ALL INDIVIDUALS REQUESTING REGISTRATION PAYMENTS</t>
  </si>
  <si>
    <t>Banquet Fee (receipt required)</t>
  </si>
  <si>
    <t>Taxi/Shuttle/Limousine  - Reference  Where</t>
  </si>
  <si>
    <t>IF REQUESTING AN ADVANCE, THIS FORM MUST BE ATTACHED TO THE PERMISSION TO TRAVEL</t>
  </si>
  <si>
    <t>TR ADV AGMT</t>
  </si>
  <si>
    <t>Taxi/Shuttle/Limousine -from airport</t>
  </si>
  <si>
    <t>MAX AMOUNT ALLOWED</t>
  </si>
  <si>
    <t>Conference - Attach hotel and room rate info to the Permission to Travel.</t>
  </si>
  <si>
    <t xml:space="preserve">Whenever feasible, USM employees traveling together should pay for their own meals.  This will cut down on the possibility of duplicate charges to the budget used for reimbursement.  Signature authorities should verify that full per-diem is not being paid to one of the guests referenced above on their Travel Voucher.        
</t>
  </si>
  <si>
    <t>DEPT ID</t>
  </si>
  <si>
    <t>PROJ/GRANT</t>
  </si>
  <si>
    <t>EXPENSE</t>
  </si>
  <si>
    <t>ACCOUNT CODE</t>
  </si>
  <si>
    <t>ATTACH TO A TRAVEL VOUCHER PAGE 1</t>
  </si>
  <si>
    <t>Travel Date</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</si>
  <si>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</si>
  <si>
    <t>Campus Phone #</t>
  </si>
  <si>
    <t>LIST ATTENDEE INFORMATION BELOW ON FORM</t>
  </si>
  <si>
    <t>Requested By (Traveler)</t>
  </si>
  <si>
    <t>Approved By (Signature Authority)</t>
  </si>
  <si>
    <t>Seminar - Permission to Travel required</t>
  </si>
  <si>
    <t>Workshop - Permission to Travel required</t>
  </si>
  <si>
    <t xml:space="preserve">Business Meeting - Permission to Travel required </t>
  </si>
  <si>
    <t>Observation - Permission to Travel required</t>
  </si>
  <si>
    <t xml:space="preserve">Performance - Permission to Travel required </t>
  </si>
  <si>
    <t>Presentation - Permission to Travel required</t>
  </si>
  <si>
    <t>Recruitment- Permission to Travel required</t>
  </si>
  <si>
    <t>Research and Teaching - Permission to Travel required</t>
  </si>
  <si>
    <t>Training - Permission to Travel required</t>
  </si>
  <si>
    <t>Other (Attach a memo to explain) - Permission to Travel required</t>
  </si>
  <si>
    <t xml:space="preserve">BE SURE TO REVIEW FOREIGN ENTRY REQUIREMENTS BEFORE MAKING ANY TRAVEL ARRANGEMENTS.
</t>
  </si>
  <si>
    <t>Pick one</t>
  </si>
  <si>
    <t xml:space="preserve">2. TRAVEL BY PERSONAL VEHICLE </t>
  </si>
  <si>
    <t>TOTAL FOR TV PG2</t>
  </si>
  <si>
    <t>USA VENDORS ONLY</t>
  </si>
  <si>
    <t>1. MEALS AND LODGING</t>
  </si>
  <si>
    <t>3. TRAVEL BY PUBLIC CARRIER</t>
  </si>
  <si>
    <t>4. OTHER EXPENSES</t>
  </si>
  <si>
    <t>Foreign Travel Justification Memo  (REQUIRED)</t>
  </si>
  <si>
    <t>A Permission is required for Foreign travel reimbursement</t>
  </si>
  <si>
    <t>Registration Check Request (US Dollars only)</t>
  </si>
  <si>
    <t>Name must match Payroll Employee ID (No nicknames)</t>
  </si>
  <si>
    <t xml:space="preserve">Title of Meeting </t>
  </si>
  <si>
    <t>Private Vehicle Mileage</t>
  </si>
  <si>
    <t>Beginning Date</t>
  </si>
  <si>
    <t>Ending Date</t>
  </si>
  <si>
    <t>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t>
  </si>
  <si>
    <t>Registration Fees (NOT PCARD)</t>
  </si>
  <si>
    <t>Rtl Car Fuel-(org receipt+rental receipt)</t>
  </si>
  <si>
    <t>Euro Rail Pass, VISA Entry Fee</t>
  </si>
  <si>
    <t xml:space="preserve">Rental Car -(original itemized receipt)   </t>
  </si>
  <si>
    <t>Airline Bag Fee (receipt required)</t>
  </si>
  <si>
    <t>Select an expense from drop down box</t>
  </si>
  <si>
    <t>Empl ID</t>
  </si>
  <si>
    <t>PRINT THIS PAGE AND ATTACH TO TV p1</t>
  </si>
  <si>
    <r>
      <t xml:space="preserve">If a W-9 is not attached the </t>
    </r>
    <r>
      <rPr>
        <i/>
        <sz val="12"/>
        <rFont val="Arial"/>
        <family val="2"/>
      </rPr>
      <t>Telephone Number</t>
    </r>
    <r>
      <rPr>
        <sz val="12"/>
        <rFont val="Arial"/>
        <family val="2"/>
      </rPr>
      <t xml:space="preserve"> and </t>
    </r>
    <r>
      <rPr>
        <i/>
        <sz val="12"/>
        <rFont val="Arial"/>
        <family val="2"/>
      </rPr>
      <t xml:space="preserve">Fax Number </t>
    </r>
    <r>
      <rPr>
        <sz val="12"/>
        <rFont val="Arial"/>
        <family val="2"/>
      </rPr>
      <t>are required.  Payment cannot be made until a W-9 has been received.</t>
    </r>
  </si>
  <si>
    <t xml:space="preserve">Do not include any other expenses other than Registration Fees. Please deduct any Dues, Abstract Fees and Membership Fees. Submit unallowable expenses to Accounts Payable on an Employee Reimbursement Form.  Pcard cannot be used for these expenses.    </t>
  </si>
  <si>
    <t>DETAILED DESCRIPTION</t>
  </si>
  <si>
    <t>1. Identify the Date of Event/Entertainment, Time of Event/Entertainment, Location of Event/Entertainment, Amount of Event/Entertainment.</t>
  </si>
  <si>
    <t>ENTER THE TOTAL</t>
  </si>
  <si>
    <t xml:space="preserve">If claiming perdiem, this meal should not be included in either the Breakfast, Lunch or Dinner field that corresponds with the meal claimed on the Business Related Expense Form. </t>
  </si>
  <si>
    <t>ENTER THE CURRENCY CODE</t>
  </si>
  <si>
    <t>Travel &amp; Payroll Use Only:</t>
  </si>
  <si>
    <t>Late Notification Dates</t>
  </si>
  <si>
    <t>Traveler's Signature Authority Notification Date</t>
  </si>
  <si>
    <t>Effective Pay Period &amp; Ded. Amt(s)</t>
  </si>
  <si>
    <t xml:space="preserve">CHARTFIELD 2 </t>
  </si>
  <si>
    <t xml:space="preserve">CHARTFIELD 1 </t>
  </si>
  <si>
    <t>Total this page</t>
  </si>
  <si>
    <t>Total TVpg2</t>
  </si>
  <si>
    <t>Total BREF</t>
  </si>
  <si>
    <t>*Chair or Next Higher Signature and Date</t>
  </si>
  <si>
    <t>Add'l Approval Signature (if applicable) and Date</t>
  </si>
  <si>
    <t>*Employee Signature and Date</t>
  </si>
  <si>
    <t>Travel Office Use Only</t>
  </si>
  <si>
    <t>*By signing, I certify that the above claim is correct, that no part has been paid, that the above expenses were directly related to Universtiy business, that I have made payment and I will not be reimbursed from another source. I also understand that the University will direct deposit this reimbursement into the bank and account number I have listed with Human Resources (exceptions noted on the Travel Website).</t>
  </si>
  <si>
    <t>THE FOLLOWING INFORMATION IS REQUIRED BY THE STATE OF MS. - 
FORM WILL BE RETURNED IF NOT COMPLETED</t>
  </si>
  <si>
    <t xml:space="preserve">Foreign Travel Justification Form is REQUIRED and must be attached to the PTT. </t>
  </si>
  <si>
    <t>Reclass</t>
  </si>
  <si>
    <t>Voucher</t>
  </si>
  <si>
    <t>Rented Car</t>
  </si>
  <si>
    <t xml:space="preserve">Hawaii, Canada, Mexico, Guam, Virgin Islands, and Puerto Rico are considered Foreign to State of MS Dept of Finance &amp; Travel. </t>
  </si>
  <si>
    <t>ADVANCE REQUEST</t>
  </si>
  <si>
    <t>Signed Travel Advance Agreement required</t>
  </si>
  <si>
    <t>ADVANCE DUE DATE</t>
  </si>
  <si>
    <t>Open Item Number</t>
  </si>
  <si>
    <t>Location of Travel</t>
  </si>
  <si>
    <t xml:space="preserve">Please identify below the source of funds allocated and why this trip is extremely beneficial to USM in the spaces below.  </t>
  </si>
  <si>
    <t xml:space="preserve">This form must be completed and submitted with the Foreign Permission to Travel Form.  </t>
  </si>
  <si>
    <r>
      <t>THE UNIVERSITY OF SOUTHERN MISSISSIPPI</t>
    </r>
    <r>
      <rPr>
        <b/>
        <sz val="13.5"/>
        <color indexed="8"/>
        <rFont val="Times New Roman"/>
        <family val="1"/>
      </rPr>
      <t xml:space="preserve">                                                                                          </t>
    </r>
  </si>
  <si>
    <t>FOREIGN TRAVEL</t>
  </si>
  <si>
    <t xml:space="preserve">JUSTIFICATION FORM </t>
  </si>
  <si>
    <t>4. Please state in detail the purpose of the foreign travel and how the trip will be extremely beneficial to the University (REQUIRED)</t>
  </si>
  <si>
    <t>https://aoprals.state.gov/web920/per_diem.asp</t>
  </si>
  <si>
    <t>Meal Allowances (per Diem)</t>
  </si>
  <si>
    <t>EXPLAIN FUNDING ON FOREIGN JUSTIFICATION FORM</t>
  </si>
  <si>
    <t>UNIVERSITY OF SOUTHERN MISSISSIPPI</t>
  </si>
  <si>
    <t>In compliance with Section 25-3-45 Mississippi Code 1972, request is made for authorization to attend the following convention, association, or meeting.</t>
  </si>
  <si>
    <t>Phone Number:</t>
  </si>
  <si>
    <t>Email:</t>
  </si>
  <si>
    <t>SSN (Students required)</t>
  </si>
  <si>
    <t>Campus E-Mail</t>
  </si>
  <si>
    <r>
      <t>Purpose of Travel (</t>
    </r>
    <r>
      <rPr>
        <sz val="12"/>
        <color rgb="FFFF0000"/>
        <rFont val="Arial Narrow"/>
        <family val="2"/>
      </rPr>
      <t>REQUIRED</t>
    </r>
    <r>
      <rPr>
        <sz val="12"/>
        <color indexed="8"/>
        <rFont val="Arial Narrow"/>
        <family val="2"/>
      </rPr>
      <t>)</t>
    </r>
  </si>
  <si>
    <t>Registration Fee</t>
  </si>
  <si>
    <r>
      <t xml:space="preserve">2. If requested travel is to be paid by a </t>
    </r>
    <r>
      <rPr>
        <b/>
        <u/>
        <sz val="14"/>
        <color indexed="8"/>
        <rFont val="Arial"/>
        <family val="2"/>
      </rPr>
      <t>DE account</t>
    </r>
    <r>
      <rPr>
        <b/>
        <sz val="14"/>
        <color indexed="8"/>
        <rFont val="Arial"/>
        <family val="2"/>
      </rPr>
      <t xml:space="preserve">, provide the sources (e.g., roll-over E&amp;G, sales, fees, recovered indirects from grants and contracts).  </t>
    </r>
    <r>
      <rPr>
        <b/>
        <sz val="14"/>
        <color rgb="FFFF0000"/>
        <rFont val="Arial"/>
        <family val="2"/>
      </rPr>
      <t>Continue to #4.</t>
    </r>
    <r>
      <rPr>
        <b/>
        <sz val="14"/>
        <color theme="3"/>
        <rFont val="Arial"/>
        <family val="2"/>
      </rPr>
      <t xml:space="preserve"> </t>
    </r>
  </si>
  <si>
    <r>
      <t xml:space="preserve">3. If requested travel is to be paid by </t>
    </r>
    <r>
      <rPr>
        <b/>
        <u/>
        <sz val="14"/>
        <color indexed="8"/>
        <rFont val="Arial"/>
        <family val="2"/>
      </rPr>
      <t>"E &amp; G" funds</t>
    </r>
    <r>
      <rPr>
        <b/>
        <sz val="14"/>
        <color indexed="8"/>
        <rFont val="Arial"/>
        <family val="2"/>
      </rPr>
      <t xml:space="preserve"> (not State General Funds), provide detail.  </t>
    </r>
    <r>
      <rPr>
        <b/>
        <sz val="14"/>
        <color rgb="FFFF0000"/>
        <rFont val="Arial"/>
        <family val="2"/>
      </rPr>
      <t>Continue to #4</t>
    </r>
    <r>
      <rPr>
        <b/>
        <sz val="14"/>
        <color theme="3"/>
        <rFont val="Arial"/>
        <family val="2"/>
      </rPr>
      <t>.</t>
    </r>
    <r>
      <rPr>
        <b/>
        <sz val="14"/>
        <color indexed="8"/>
        <rFont val="Arial"/>
        <family val="2"/>
      </rPr>
      <t xml:space="preserve"> </t>
    </r>
  </si>
  <si>
    <r>
      <t xml:space="preserve">1. If requested travel is to be paid from a </t>
    </r>
    <r>
      <rPr>
        <b/>
        <u/>
        <sz val="14"/>
        <color indexed="8"/>
        <rFont val="Arial"/>
        <family val="2"/>
      </rPr>
      <t>Grant</t>
    </r>
    <r>
      <rPr>
        <b/>
        <sz val="14"/>
        <color indexed="8"/>
        <rFont val="Arial"/>
        <family val="2"/>
      </rPr>
      <t xml:space="preserve"> (include source/division/budget).   </t>
    </r>
    <r>
      <rPr>
        <b/>
        <sz val="14"/>
        <color rgb="FFFF0000"/>
        <rFont val="Arial"/>
        <family val="2"/>
      </rPr>
      <t>Continue to # 4.</t>
    </r>
  </si>
  <si>
    <t>Please attach to your signed Foreign Permission to Travel Form</t>
  </si>
  <si>
    <t>Office Of Research Admin. (Box 5157) and Date</t>
  </si>
  <si>
    <t>MUST BE ATTACHED TO  EMPLOYEE FOREIGN TRAVEL VOUCHER FOR AMOUNT TO BE INCLUDED</t>
  </si>
  <si>
    <r>
      <t>The maximum amount that can be advanced is</t>
    </r>
    <r>
      <rPr>
        <b/>
        <u/>
        <sz val="16"/>
        <color rgb="FFFF0000"/>
        <rFont val="Times New Roman"/>
        <family val="1"/>
      </rPr>
      <t xml:space="preserve"> 80 percent</t>
    </r>
    <r>
      <rPr>
        <b/>
        <sz val="16"/>
        <color indexed="8"/>
        <rFont val="Times New Roman"/>
        <family val="1"/>
      </rPr>
      <t xml:space="preserve"> of the estimated cost of the trip less any expenses prepaid or charged to the university (registration fees, airline tickets, hotel deposit).</t>
    </r>
    <r>
      <rPr>
        <b/>
        <sz val="12"/>
        <color indexed="8"/>
        <rFont val="Times New Roman"/>
        <family val="1"/>
      </rPr>
      <t xml:space="preserve">
</t>
    </r>
    <r>
      <rPr>
        <b/>
        <sz val="20"/>
        <color indexed="10"/>
        <rFont val="Times New Roman"/>
        <family val="1"/>
      </rPr>
      <t>The Advances are to be repaid by the employee with the submission of a Travel Voucher.</t>
    </r>
  </si>
  <si>
    <t xml:space="preserve"> Maximum Allowed 80%</t>
  </si>
  <si>
    <t>Amount Requesting</t>
  </si>
  <si>
    <t>ENTER CURRENCY RATE = $1.00/USD</t>
  </si>
  <si>
    <t>Note: for additional Public Carriers, use tab TV pg2</t>
  </si>
  <si>
    <r>
      <t xml:space="preserve">Note: for additional mileage, use either tab </t>
    </r>
    <r>
      <rPr>
        <sz val="10"/>
        <color indexed="8"/>
        <rFont val="Arial Narrow"/>
        <family val="2"/>
      </rPr>
      <t>Multi Trip Mileage (or) TV pg2</t>
    </r>
  </si>
  <si>
    <t xml:space="preserve">Proof of conversion required. Print and attach conversion rate used for each receipt using 
</t>
  </si>
  <si>
    <t xml:space="preserve">https://www.oanda.com/currency/converter/     </t>
  </si>
  <si>
    <t>ATTACH YOUR SIGNED COPY</t>
  </si>
  <si>
    <t>SS# (Required 1st reimb.)</t>
  </si>
  <si>
    <t>Driven by family member to airport to avoid leaving vehicle?</t>
  </si>
  <si>
    <r>
      <rPr>
        <i/>
        <sz val="11"/>
        <color indexed="8"/>
        <rFont val="Arial Narrow"/>
        <family val="2"/>
      </rPr>
      <t xml:space="preserve"> </t>
    </r>
    <r>
      <rPr>
        <b/>
        <i/>
        <sz val="11"/>
        <color rgb="FFFF0000"/>
        <rFont val="Arial Narrow"/>
        <family val="2"/>
      </rPr>
      <t>M&amp;IE rate applies only while out of country</t>
    </r>
    <r>
      <rPr>
        <b/>
        <i/>
        <sz val="11"/>
        <color indexed="8"/>
        <rFont val="Arial Narrow"/>
        <family val="2"/>
      </rPr>
      <t>.</t>
    </r>
    <r>
      <rPr>
        <b/>
        <i/>
        <sz val="10"/>
        <color indexed="8"/>
        <rFont val="Arial Narrow"/>
        <family val="2"/>
      </rPr>
      <t xml:space="preserve"> </t>
    </r>
    <r>
      <rPr>
        <i/>
        <sz val="10"/>
        <color indexed="8"/>
        <rFont val="Arial Narrow"/>
        <family val="2"/>
      </rPr>
      <t xml:space="preserve">                    Note: for additional days, use tab </t>
    </r>
    <r>
      <rPr>
        <sz val="10"/>
        <color indexed="8"/>
        <rFont val="Arial Narrow"/>
        <family val="2"/>
      </rPr>
      <t>TV pg2</t>
    </r>
  </si>
  <si>
    <t>All Expenses</t>
  </si>
  <si>
    <t>FOREIGN TRAVEL VOUCHER                                ITEMIZED EXPENSE LIST</t>
  </si>
  <si>
    <t>THIS PAGE IS TO ITEMIZE EXPENSE THAT DO NOT FIT INTO CATEGORIES ON TV PG 1</t>
  </si>
  <si>
    <t>TYPE OF EXPENSE</t>
  </si>
  <si>
    <t>LOCATION INCURRED</t>
  </si>
  <si>
    <t>Total Itemized list</t>
  </si>
  <si>
    <t>ORIGINAL RECEIPT OR PROOF OF PAYMENT MUST BE ATTACHED FOR EXPENSES OVER $10.00</t>
  </si>
  <si>
    <t>THE LOUVRE, PARIS</t>
  </si>
  <si>
    <t>MUSEUM TICKETS FOR STUDENTS</t>
  </si>
  <si>
    <t>STUDENT GROUP MEAL</t>
  </si>
  <si>
    <t>CURRENCY RATE USED</t>
  </si>
  <si>
    <t>FOREIGN AMOUNT</t>
  </si>
  <si>
    <t>US DOLLAR AMT FROM PRINTOUT</t>
  </si>
  <si>
    <t>EXAMPLE:</t>
  </si>
  <si>
    <t>Be specific identifing the expense</t>
  </si>
  <si>
    <t>Where did you spend the funds</t>
  </si>
  <si>
    <t>on receeipt</t>
  </si>
  <si>
    <t xml:space="preserve">print out proof </t>
  </si>
  <si>
    <t>ITEMIZED LIST</t>
  </si>
  <si>
    <t>TV1, TV2</t>
  </si>
  <si>
    <t>Travel Voucher page 1 and overflow page 2</t>
  </si>
  <si>
    <t>Travel Advance Agreement (submit if requesting loan)</t>
  </si>
  <si>
    <t xml:space="preserve">There is no formula in this section. You must type in your total on each line, for it to be included in the grand total at bottom of page.  </t>
  </si>
  <si>
    <t>from converter</t>
  </si>
  <si>
    <t>FOREIGN TRAVEL VOUCHER</t>
  </si>
  <si>
    <t>Yes-$0.16</t>
  </si>
  <si>
    <t>Yes- $0.16</t>
  </si>
  <si>
    <r>
      <rPr>
        <b/>
        <sz val="18"/>
        <color indexed="8"/>
        <rFont val="Times New Roman"/>
        <family val="1"/>
      </rPr>
      <t>THE UNIVERSITY OF SOUTHERN MISSISSIPPI</t>
    </r>
    <r>
      <rPr>
        <b/>
        <sz val="22"/>
        <color indexed="8"/>
        <rFont val="Times New Roman"/>
        <family val="1"/>
      </rPr>
      <t xml:space="preserve">
     </t>
    </r>
    <r>
      <rPr>
        <b/>
        <sz val="22"/>
        <color rgb="FF0070C0"/>
        <rFont val="Times New Roman"/>
        <family val="1"/>
      </rPr>
      <t xml:space="preserve"> </t>
    </r>
    <r>
      <rPr>
        <b/>
        <u/>
        <sz val="20"/>
        <color rgb="FF0070C0"/>
        <rFont val="Times New Roman"/>
        <family val="1"/>
      </rPr>
      <t>FOREIGN TRAVEL ADVANCE AGREEMENT</t>
    </r>
    <r>
      <rPr>
        <b/>
        <sz val="22"/>
        <color indexed="8"/>
        <rFont val="Times New Roman"/>
        <family val="1"/>
      </rPr>
      <t xml:space="preserve">
                                                                                                                                                                                                                                                                                                                                      </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</si>
  <si>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</si>
  <si>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https://www.mapquest.com/</t>
  </si>
  <si>
    <t>FOREIGN TRAVEL WORKBOOK</t>
  </si>
  <si>
    <t>Description</t>
  </si>
  <si>
    <t>Enter your information below</t>
  </si>
  <si>
    <t>First Name,      Middle Initial,     Last Name</t>
  </si>
  <si>
    <t>USM Empl ID/Student I.D. Number</t>
  </si>
  <si>
    <t>Social Security Number (FIRST PYMT ONLY)*</t>
  </si>
  <si>
    <t>E-Mail Address</t>
  </si>
  <si>
    <t>Department Phone #</t>
  </si>
  <si>
    <t>Dept Mail Box #</t>
  </si>
  <si>
    <t>Dept/School Name (not Division)</t>
  </si>
  <si>
    <t>University Title</t>
  </si>
  <si>
    <t>CHARTFIELD 1</t>
  </si>
  <si>
    <t>Fund (5 digits)</t>
  </si>
  <si>
    <t>Dept ID (6 digits)</t>
  </si>
  <si>
    <t>Program (5 digits)</t>
  </si>
  <si>
    <t>CHARTFIELD 2</t>
  </si>
  <si>
    <t>The person in your department we should contact if we have questions</t>
  </si>
  <si>
    <t>Contact Name</t>
  </si>
  <si>
    <t>Contact Email</t>
  </si>
  <si>
    <t>Contact Dept Phone Number</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</si>
  <si>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i/>
        <u/>
        <sz val="11"/>
        <color indexed="10"/>
        <rFont val="Arial Narrow"/>
        <family val="2"/>
      </rPr>
      <t xml:space="preserve">EXCEPTIONS: </t>
    </r>
    <r>
      <rPr>
        <sz val="11"/>
        <color indexed="8"/>
        <rFont val="Arial Narrow"/>
        <family val="2"/>
      </rPr>
      <t xml:space="preserve">
</t>
    </r>
    <r>
      <rPr>
        <sz val="11"/>
        <color indexed="10"/>
        <rFont val="Arial Narrow"/>
        <family val="2"/>
      </rPr>
      <t>USM Graduate students</t>
    </r>
    <r>
      <rPr>
        <sz val="11"/>
        <color indexed="8"/>
        <rFont val="Arial Narrow"/>
        <family val="2"/>
      </rPr>
      <t xml:space="preserve"> must complete travel forms for reimbursement of any travel (required by State).
</t>
    </r>
    <r>
      <rPr>
        <sz val="11"/>
        <color indexed="10"/>
        <rFont val="Arial Narrow"/>
        <family val="2"/>
      </rPr>
      <t xml:space="preserve">Undergraduate students </t>
    </r>
    <r>
      <rPr>
        <sz val="11"/>
        <color indexed="8"/>
        <rFont val="Arial Narrow"/>
        <family val="2"/>
      </rPr>
      <t>can be reimbursed by AP when expensed on your budget as Contractual Services or by Travel when expensed on your budget as Travel.</t>
    </r>
  </si>
  <si>
    <t>START DATE OF TRAVEL</t>
  </si>
  <si>
    <t xml:space="preserve">END DATE  OF TRAVEL </t>
  </si>
  <si>
    <t>Brief Title of Meeting/Event
(Do not abbreviate)</t>
  </si>
  <si>
    <t>PURPOSE OF TRAVEL</t>
  </si>
  <si>
    <t xml:space="preserve">Attach invitation to attend/conference literature. </t>
  </si>
  <si>
    <t xml:space="preserve">Date Format should be (MM/DD/YY) with slashes, to calculate the end date the travel voucher is due. </t>
  </si>
  <si>
    <t xml:space="preserve">Memo/itinerary required if dates exceed conference/workshop official dates or includes personal travel. </t>
  </si>
  <si>
    <t>Your paperwork will be returned, if you do not include a chartfield.</t>
  </si>
  <si>
    <t>Click on cell to use drop down box to select your University Standing</t>
  </si>
  <si>
    <r>
      <t>COMPLETE ONLY IF THIS IS YOUR FIRST TIME TO TRAVEL</t>
    </r>
    <r>
      <rPr>
        <sz val="10"/>
        <rFont val="Calibri"/>
        <family val="2"/>
        <scheme val="minor"/>
      </rPr>
      <t xml:space="preserve"> </t>
    </r>
  </si>
  <si>
    <t>Additional expenses - non category, conversion to usd</t>
  </si>
  <si>
    <t>Business Related Expense Form  (Business Entertainment)</t>
  </si>
  <si>
    <r>
      <t xml:space="preserve">The Permission to Travel </t>
    </r>
    <r>
      <rPr>
        <b/>
        <u/>
        <sz val="11"/>
        <rFont val="Arial Narrow"/>
        <family val="2"/>
      </rPr>
      <t>and</t>
    </r>
    <r>
      <rPr>
        <b/>
        <sz val="11"/>
        <rFont val="Arial Narrow"/>
        <family val="2"/>
      </rPr>
      <t xml:space="preserve"> the Foreign Travel Justification Memo </t>
    </r>
    <r>
      <rPr>
        <b/>
        <u/>
        <sz val="11"/>
        <rFont val="Arial Narrow"/>
        <family val="2"/>
      </rPr>
      <t>must be submitted together</t>
    </r>
  </si>
  <si>
    <t xml:space="preserve">Location/Country of travel:
(City and State)
</t>
  </si>
  <si>
    <t>This workbook will contain all of the forms necessary to get approval and file for reimbursement of foreign travel.  By combining all forms in one book, it should be easier to keep corresponding records together.  Start a new workbook for each trip.</t>
  </si>
  <si>
    <t>Contents</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</si>
  <si>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</si>
  <si>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</si>
  <si>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</si>
  <si>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</si>
  <si>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</si>
  <si>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</si>
  <si>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</si>
  <si>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</si>
  <si>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</si>
  <si>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</si>
  <si>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</si>
  <si>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</si>
  <si>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</si>
  <si>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</si>
  <si>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</si>
  <si>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</si>
  <si>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</si>
  <si>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</si>
  <si>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</si>
  <si>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</si>
  <si>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</si>
  <si>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</si>
  <si>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rPr>
      <t>submit to travel 3 weeks prior to your departure date</t>
    </r>
    <r>
      <rPr>
        <sz val="10"/>
        <color theme="1"/>
        <rFont val="Arial"/>
      </rPr>
      <t xml:space="preserve">.
</t>
    </r>
  </si>
  <si>
    <t>FTR ADV AGMT</t>
  </si>
  <si>
    <t>Foreign Travel Advance Agreement Form</t>
  </si>
  <si>
    <r>
      <rPr>
        <b/>
        <u/>
        <sz val="11"/>
        <color theme="3"/>
        <rFont val="Calibri"/>
        <family val="2"/>
        <scheme val="minor"/>
      </rPr>
      <t>Advances will not be issued to USM employees.</t>
    </r>
    <r>
      <rPr>
        <sz val="10"/>
        <color theme="3"/>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</si>
  <si>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</si>
  <si>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</si>
  <si>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</si>
  <si>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</si>
  <si>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</si>
  <si>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</si>
  <si>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</si>
  <si>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</si>
  <si>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</si>
  <si>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</si>
  <si>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</si>
  <si>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</si>
  <si>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</si>
  <si>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</si>
  <si>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</si>
  <si>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</si>
  <si>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</si>
  <si>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</si>
  <si>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</si>
  <si>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</si>
  <si>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</si>
  <si>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</si>
  <si>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</si>
  <si>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</si>
  <si>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</si>
  <si>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</si>
  <si>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</si>
  <si>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</si>
  <si>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</si>
  <si>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</si>
  <si>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</si>
  <si>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</si>
  <si>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</si>
  <si>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</si>
  <si>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</si>
  <si>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</si>
  <si>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</si>
  <si>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</si>
  <si>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</si>
  <si>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</si>
  <si>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</si>
  <si>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</si>
  <si>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</si>
  <si>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</si>
  <si>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</si>
  <si>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</si>
  <si>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</si>
  <si>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</si>
  <si>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</si>
  <si>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</si>
  <si>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</si>
  <si>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</si>
  <si>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</si>
  <si>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</si>
  <si>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</si>
  <si>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</si>
  <si>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</si>
  <si>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</si>
  <si>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</si>
  <si>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</si>
  <si>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</si>
  <si>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</si>
  <si>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</si>
  <si>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</si>
  <si>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</si>
  <si>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</si>
  <si>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</si>
  <si>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Header Info from Start Page</t>
  </si>
  <si>
    <t>Person Completing Form</t>
  </si>
  <si>
    <t xml:space="preserve">Imported from start page field. The name of the administrative contact person for the department.  </t>
  </si>
  <si>
    <t>"</t>
  </si>
  <si>
    <t>Phone Number</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</si>
  <si>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</si>
  <si>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</si>
  <si>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</si>
  <si>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</si>
  <si>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Classification</t>
  </si>
  <si>
    <t>Student SSN(req for 1st pymt)</t>
  </si>
  <si>
    <t>Campus Email</t>
  </si>
  <si>
    <t>Campus Phone</t>
  </si>
  <si>
    <t>Department Box</t>
  </si>
  <si>
    <t>Title of Meeting</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</si>
  <si>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</si>
  <si>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</si>
  <si>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</si>
  <si>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</si>
  <si>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</si>
  <si>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</si>
  <si>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</si>
  <si>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</si>
  <si>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</si>
  <si>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</si>
  <si>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</si>
  <si>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</si>
  <si>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</si>
  <si>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</si>
  <si>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</si>
  <si>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</si>
  <si>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</si>
  <si>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</si>
  <si>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</si>
  <si>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</si>
  <si>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</si>
  <si>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</si>
  <si>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</si>
  <si>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</si>
  <si>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</si>
  <si>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</si>
  <si>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</si>
  <si>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</si>
  <si>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</si>
  <si>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</si>
  <si>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</si>
  <si>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</si>
  <si>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</si>
  <si>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</si>
  <si>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</si>
  <si>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</si>
  <si>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</si>
  <si>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</si>
  <si>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</si>
  <si>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</si>
  <si>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</si>
  <si>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</si>
  <si>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</si>
  <si>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</si>
  <si>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</si>
  <si>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</si>
  <si>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</si>
  <si>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</si>
  <si>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</si>
  <si>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</si>
  <si>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</si>
  <si>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</si>
  <si>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</si>
  <si>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</si>
  <si>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</si>
  <si>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</si>
  <si>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</si>
  <si>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</si>
  <si>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</si>
  <si>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</si>
  <si>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</si>
  <si>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</si>
  <si>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</si>
  <si>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</si>
  <si>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</si>
  <si>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</si>
  <si>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</si>
  <si>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</si>
  <si>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</si>
  <si>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</si>
  <si>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</si>
  <si>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</si>
  <si>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</si>
  <si>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</si>
  <si>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</si>
  <si>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</si>
  <si>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</si>
  <si>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</si>
  <si>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</si>
  <si>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</si>
  <si>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</si>
  <si>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</si>
  <si>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</si>
  <si>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</si>
  <si>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</si>
  <si>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</si>
  <si>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</si>
  <si>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</si>
  <si>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</si>
  <si>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</si>
  <si>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</si>
  <si>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</si>
  <si>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</si>
  <si>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</si>
  <si>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</si>
  <si>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</si>
  <si>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</si>
  <si>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</si>
  <si>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</si>
  <si>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</si>
  <si>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</si>
  <si>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</si>
  <si>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</si>
  <si>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</si>
  <si>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</si>
  <si>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</si>
  <si>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</si>
  <si>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</si>
  <si>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</si>
  <si>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</si>
  <si>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</si>
  <si>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</si>
  <si>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</si>
  <si>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</si>
  <si>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</si>
  <si>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</si>
  <si>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</si>
  <si>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</si>
  <si>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</si>
  <si>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</si>
  <si>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</si>
  <si>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</si>
  <si>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</si>
  <si>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</si>
  <si>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</si>
  <si>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</si>
  <si>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</si>
  <si>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</si>
  <si>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</si>
  <si>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</si>
  <si>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</si>
  <si>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</si>
  <si>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</si>
  <si>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</si>
  <si>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</si>
  <si>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</si>
  <si>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</si>
  <si>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</si>
  <si>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</si>
  <si>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</si>
  <si>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</si>
  <si>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</si>
  <si>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</si>
  <si>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</si>
  <si>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</si>
  <si>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</si>
  <si>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</si>
  <si>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</si>
  <si>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</si>
  <si>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</si>
  <si>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</si>
  <si>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</si>
  <si>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</si>
  <si>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</si>
  <si>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</si>
  <si>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</si>
  <si>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</si>
  <si>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</si>
  <si>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</si>
  <si>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</si>
  <si>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</si>
  <si>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</si>
  <si>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</si>
  <si>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</si>
  <si>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</si>
  <si>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</si>
  <si>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</si>
  <si>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</si>
  <si>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</si>
  <si>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</si>
  <si>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</si>
  <si>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</si>
  <si>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</si>
  <si>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</si>
  <si>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</si>
  <si>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</si>
  <si>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</si>
  <si>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</si>
  <si>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</si>
  <si>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</si>
  <si>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</si>
  <si>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</si>
  <si>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</si>
  <si>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</si>
  <si>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</si>
  <si>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</si>
  <si>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</si>
  <si>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</si>
  <si>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</si>
  <si>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</si>
  <si>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</si>
  <si>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</si>
  <si>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</si>
  <si>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</si>
  <si>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</si>
  <si>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</si>
  <si>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</si>
  <si>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</si>
  <si>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</si>
  <si>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</si>
  <si>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</si>
  <si>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</si>
  <si>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</si>
  <si>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</si>
  <si>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</si>
  <si>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</si>
  <si>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</si>
  <si>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</si>
  <si>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</si>
  <si>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</si>
  <si>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</si>
  <si>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</si>
  <si>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</si>
  <si>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</si>
  <si>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</si>
  <si>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</si>
  <si>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</si>
  <si>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</si>
  <si>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</si>
  <si>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</si>
  <si>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</si>
  <si>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</si>
  <si>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</si>
  <si>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</si>
  <si>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</si>
  <si>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</si>
  <si>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</si>
  <si>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</si>
  <si>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</si>
  <si>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</si>
  <si>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</si>
  <si>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</si>
  <si>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</si>
  <si>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</si>
  <si>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</si>
  <si>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</si>
  <si>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</si>
  <si>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</si>
  <si>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</si>
  <si>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</si>
  <si>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</si>
  <si>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</si>
  <si>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</si>
  <si>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</si>
  <si>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</si>
  <si>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</si>
  <si>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</si>
  <si>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</si>
  <si>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</si>
  <si>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</si>
  <si>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</si>
  <si>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</si>
  <si>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</si>
  <si>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</si>
  <si>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Foreign Travel Justification must be completed and attached to the PTT when submitted.</t>
  </si>
  <si>
    <t>PERMISSION TO TRAVEL (FPTT) FORM</t>
  </si>
  <si>
    <r>
      <rPr>
        <b/>
        <sz val="24"/>
        <color rgb="FF0070C0"/>
        <rFont val="Arial Black"/>
        <family val="2"/>
      </rPr>
      <t xml:space="preserve"> </t>
    </r>
    <r>
      <rPr>
        <b/>
        <u/>
        <sz val="24"/>
        <color rgb="FF0070C0"/>
        <rFont val="Arial Black"/>
        <family val="2"/>
      </rPr>
      <t>FOREIGN TRAVEL</t>
    </r>
  </si>
  <si>
    <t>Date Prepared:</t>
  </si>
  <si>
    <t xml:space="preserve">Classification </t>
  </si>
  <si>
    <t>Travel Advisories</t>
  </si>
  <si>
    <t>Entry Requirements</t>
  </si>
  <si>
    <t>Foreign Travel Perdiem Rates</t>
  </si>
  <si>
    <t>Travel Checklist</t>
  </si>
  <si>
    <t>Search Country Currency Code</t>
  </si>
  <si>
    <t xml:space="preserve">Search M&amp;IE Rate </t>
  </si>
  <si>
    <t>https://www.casi.org.uk/info/1051list/annexd.html</t>
  </si>
  <si>
    <t>Enter Meal (M&amp;IE) rate</t>
  </si>
  <si>
    <t>Enter Currency code</t>
  </si>
  <si>
    <t>LIST ALL ESTIMATED EXPENSES PAID BY TRAVELER</t>
  </si>
  <si>
    <t>Fuel, Taxi, Shuttle</t>
  </si>
  <si>
    <r>
      <t xml:space="preserve">Other Expenses </t>
    </r>
    <r>
      <rPr>
        <sz val="12"/>
        <color indexed="10"/>
        <rFont val="Arial Narrow"/>
        <family val="2"/>
      </rPr>
      <t>(attach note)</t>
    </r>
  </si>
  <si>
    <t>MAX PAYMENT ALLOWED</t>
  </si>
  <si>
    <t>Estimated Total</t>
  </si>
  <si>
    <t>Advance (if needed) must be requested when submitting this form, 3 weeks in advance of start date.</t>
  </si>
  <si>
    <t>AMT FROM CHARTFIELD 1</t>
  </si>
  <si>
    <t>AMT FROM CHARTFIELD 2</t>
  </si>
  <si>
    <t>Comment:</t>
  </si>
  <si>
    <t>5) USM Travel Coordinator                                     Date</t>
  </si>
  <si>
    <r>
      <t>6)</t>
    </r>
    <r>
      <rPr>
        <b/>
        <sz val="10"/>
        <color indexed="10"/>
        <rFont val="Arial Narrow"/>
        <family val="2"/>
      </rPr>
      <t xml:space="preserve"> **</t>
    </r>
    <r>
      <rPr>
        <b/>
        <sz val="10"/>
        <color indexed="8"/>
        <rFont val="Arial Narrow"/>
        <family val="2"/>
      </rPr>
      <t>Vice President/Provost                                      Date</t>
    </r>
  </si>
  <si>
    <r>
      <t>7)</t>
    </r>
    <r>
      <rPr>
        <b/>
        <sz val="10"/>
        <color indexed="10"/>
        <rFont val="Arial Narrow"/>
        <family val="2"/>
      </rPr>
      <t>**</t>
    </r>
    <r>
      <rPr>
        <b/>
        <sz val="10"/>
        <color indexed="8"/>
        <rFont val="Arial Narrow"/>
        <family val="2"/>
      </rPr>
      <t>President (or Designate)                                     Date</t>
    </r>
  </si>
  <si>
    <t>4) **Ofc of Research Admin. (If restricted funds-Box5157)      Date</t>
  </si>
  <si>
    <t>1) *Employee Signature                                                             Date</t>
  </si>
  <si>
    <t>2) **Chair or Next Higher Expenditure Authority                    Date</t>
  </si>
  <si>
    <r>
      <t xml:space="preserve">3) </t>
    </r>
    <r>
      <rPr>
        <b/>
        <sz val="10"/>
        <color rgb="FFFF0000"/>
        <rFont val="Arial Narrow"/>
        <family val="2"/>
      </rPr>
      <t>**</t>
    </r>
    <r>
      <rPr>
        <b/>
        <sz val="10"/>
        <color theme="1"/>
        <rFont val="Arial Narrow"/>
        <family val="2"/>
      </rPr>
      <t>Dean's Signature                                                                 Date</t>
    </r>
  </si>
  <si>
    <t>Traveler is responsible for obtaining signatures 1 through 4 unless VP/Provost or President is your next highter signature authority.</t>
  </si>
  <si>
    <t>Travel Office Only</t>
  </si>
  <si>
    <t xml:space="preserve">Add your comments/notes for travel below: </t>
  </si>
  <si>
    <t>Voucher Number</t>
  </si>
  <si>
    <t>Date Adv. Processed</t>
  </si>
  <si>
    <t>Returned Funds Deposited Date</t>
  </si>
  <si>
    <r>
      <t xml:space="preserve">3) </t>
    </r>
    <r>
      <rPr>
        <i/>
        <sz val="10"/>
        <color rgb="FFFF0000"/>
        <rFont val="Arial Narrow"/>
        <family val="2"/>
      </rPr>
      <t>**</t>
    </r>
    <r>
      <rPr>
        <i/>
        <sz val="10"/>
        <color theme="1"/>
        <rFont val="Arial Narrow"/>
        <family val="2"/>
      </rPr>
      <t>Additional Signature (If Applicable)                                         Date</t>
    </r>
  </si>
  <si>
    <t xml:space="preserve">ALL Signatures Required for Foreign, Hawaii, Guam, Virgin Islands, Puerto Rico, Canada, and Mexico Travel.   (No Employee can approve their own travel) </t>
  </si>
  <si>
    <t>Rental Vehicle</t>
  </si>
  <si>
    <t>Returned Check Policy
When an employee submits a check to cover an amount due from an advance and the check is returned to USM by the bank because of insufficient funds, the employee will not qualify for future travel advances.</t>
  </si>
  <si>
    <t xml:space="preserve">Email </t>
  </si>
  <si>
    <t>Submitted by</t>
  </si>
  <si>
    <t>For Business or Group Meals use BREF</t>
  </si>
  <si>
    <t>https://www.mapdevelopers.com/distance_from_to.php</t>
  </si>
  <si>
    <t>Remember to "ONLY" use the "M &amp; IE" rate.</t>
  </si>
  <si>
    <t xml:space="preserve">Search Meal Rate </t>
  </si>
  <si>
    <t>Meal Rate Policy</t>
  </si>
  <si>
    <t>Airfare Requirement:</t>
  </si>
  <si>
    <t>Breakfast (20%)</t>
  </si>
  <si>
    <t>Lunch (30%)</t>
  </si>
  <si>
    <t>Dinner (50%)</t>
  </si>
  <si>
    <t xml:space="preserve">Deduct Advance </t>
  </si>
  <si>
    <t>Max Payment allowed</t>
  </si>
  <si>
    <t>OWED TO USM</t>
  </si>
  <si>
    <t>Date:</t>
  </si>
  <si>
    <t>https://www.oanda.com/currency-converter/en/?from=EUR&amp;to=USD&amp;amount=1</t>
  </si>
  <si>
    <t>Currency Converters</t>
  </si>
  <si>
    <t>https://www.xe.com/currencyconverter/</t>
  </si>
  <si>
    <t>Country Currency Codes</t>
  </si>
  <si>
    <t>Attach Mileage calculator</t>
  </si>
  <si>
    <r>
      <t xml:space="preserve">4. OTHER EXPENSES                                                                                             </t>
    </r>
    <r>
      <rPr>
        <i/>
        <sz val="10"/>
        <color indexed="8"/>
        <rFont val="Arial Black"/>
        <family val="2"/>
      </rPr>
      <t xml:space="preserve">(All receipts must be converted into USD) </t>
    </r>
  </si>
  <si>
    <t>Printed PTT &amp; conversion rate used attached to voucher</t>
  </si>
  <si>
    <t>1. PERSONAL MEALS AND BUSINESS LODGING    (receipts not required for individual meals) Do not include personal travel)</t>
  </si>
  <si>
    <r>
      <t xml:space="preserve">3. TRAVEL BY PUBLIC CARRIER </t>
    </r>
    <r>
      <rPr>
        <i/>
        <sz val="10"/>
        <color indexed="8"/>
        <rFont val="Arial Black"/>
        <family val="2"/>
      </rPr>
      <t xml:space="preserve">                          (Attach airfare cost comparison to support lowest ticket was purchased)</t>
    </r>
  </si>
  <si>
    <t>Total By Personal Vehicle</t>
  </si>
  <si>
    <t>Total By Public Carrier</t>
  </si>
  <si>
    <r>
      <t xml:space="preserve"> </t>
    </r>
    <r>
      <rPr>
        <b/>
        <sz val="18"/>
        <color rgb="FF0070C0"/>
        <rFont val="Arial"/>
        <family val="2"/>
      </rPr>
      <t>FOREIGN TRAVEL VOUCHER Pg2</t>
    </r>
  </si>
  <si>
    <r>
      <t xml:space="preserve">Registration fees are paid by the traveling employee.  
</t>
    </r>
    <r>
      <rPr>
        <b/>
        <u/>
        <sz val="14"/>
        <color indexed="10"/>
        <rFont val="Arial Narrow"/>
        <family val="2"/>
      </rPr>
      <t>EXCEPTIONS</t>
    </r>
    <r>
      <rPr>
        <b/>
        <sz val="14"/>
        <color indexed="10"/>
        <rFont val="Arial Narrow"/>
        <family val="2"/>
      </rPr>
      <t xml:space="preserve">
Is this registration for a Group (4 or more employees)?  If yes, complete form.  If no, employee needs to pay.
Is this registration over $750.00 and</t>
    </r>
    <r>
      <rPr>
        <b/>
        <i/>
        <sz val="14"/>
        <color indexed="10"/>
        <rFont val="Arial Narrow"/>
        <family val="2"/>
      </rPr>
      <t xml:space="preserve"> </t>
    </r>
    <r>
      <rPr>
        <b/>
        <i/>
        <u/>
        <sz val="14"/>
        <rFont val="Arial Narrow"/>
        <family val="2"/>
      </rPr>
      <t>payment is being made within the USA</t>
    </r>
    <r>
      <rPr>
        <b/>
        <sz val="14"/>
        <rFont val="Arial Narrow"/>
        <family val="2"/>
      </rPr>
      <t>?</t>
    </r>
    <r>
      <rPr>
        <b/>
        <sz val="14"/>
        <color indexed="10"/>
        <rFont val="Arial Narrow"/>
        <family val="2"/>
      </rPr>
      <t xml:space="preserve">  If yes, complete form.  If no, employee needs to pay.
Does Employee or Department not have a PCard that can be used? If yes, use PCard for registration fee "ONLY".    If no, attach a memo of explaination.</t>
    </r>
  </si>
  <si>
    <t>TRAVEL CHECK REQUEST FORM</t>
  </si>
  <si>
    <t>Should this check be held for pick up</t>
  </si>
  <si>
    <t>Yes or No</t>
  </si>
  <si>
    <t>Contact person will be notified for pick up</t>
  </si>
  <si>
    <t>YES OR NO</t>
  </si>
  <si>
    <t xml:space="preserve">YES  </t>
  </si>
  <si>
    <t xml:space="preserve">NO  </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</si>
  <si>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</si>
  <si>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PLEASE READ</t>
  </si>
  <si>
    <t>NO Registrations will be paid to vendors OUTSIDE OF THE USA                                         
 Registration Check Requests that do not allow 4 weeks to process will be returned to the department.</t>
  </si>
  <si>
    <r>
      <t xml:space="preserve">Attach all </t>
    </r>
    <r>
      <rPr>
        <b/>
        <u/>
        <sz val="14"/>
        <color indexed="8"/>
        <rFont val="Arial Black"/>
        <family val="2"/>
      </rPr>
      <t>original converted receipts</t>
    </r>
    <r>
      <rPr>
        <b/>
        <sz val="14"/>
        <color indexed="8"/>
        <rFont val="Arial Black"/>
        <family val="2"/>
      </rPr>
      <t xml:space="preserve"> to a blank sheet of paper and attach to a Travel Voucher.</t>
    </r>
  </si>
  <si>
    <t>This form must be completed when business entertainment expense has been incurred for the University.</t>
  </si>
  <si>
    <r>
      <t xml:space="preserve">2.  Statement of </t>
    </r>
    <r>
      <rPr>
        <b/>
        <u/>
        <sz val="14"/>
        <color indexed="8"/>
        <rFont val="Arial Narrow"/>
        <family val="2"/>
      </rPr>
      <t>purpose for the expense</t>
    </r>
    <r>
      <rPr>
        <b/>
        <sz val="14"/>
        <color indexed="8"/>
        <rFont val="Arial Narrow"/>
        <family val="2"/>
      </rPr>
      <t xml:space="preserve"> as well as how it will </t>
    </r>
    <r>
      <rPr>
        <b/>
        <u/>
        <sz val="14"/>
        <color indexed="8"/>
        <rFont val="Arial Narrow"/>
        <family val="2"/>
      </rPr>
      <t>benefit to the University</t>
    </r>
    <r>
      <rPr>
        <b/>
        <sz val="14"/>
        <color indexed="8"/>
        <rFont val="Arial Narrow"/>
        <family val="2"/>
      </rPr>
      <t xml:space="preserve">   </t>
    </r>
    <r>
      <rPr>
        <b/>
        <i/>
        <sz val="14"/>
        <color indexed="10"/>
        <rFont val="Arial Narrow"/>
        <family val="2"/>
      </rPr>
      <t>(General phrases such as Entertainment Expenses" and  "Business Lunch" are not adequate explanations and will be returned, thereby delaying reimbursement)</t>
    </r>
  </si>
  <si>
    <r>
      <t xml:space="preserve">3.  Identify Employee(s) and  all persons in attendance. Name, Title, and </t>
    </r>
    <r>
      <rPr>
        <b/>
        <i/>
        <u/>
        <sz val="14"/>
        <color indexed="10"/>
        <rFont val="Arial Narrow"/>
        <family val="2"/>
      </rPr>
      <t xml:space="preserve">include their relationship to the program.  How event benefited USM </t>
    </r>
    <r>
      <rPr>
        <b/>
        <i/>
        <sz val="14"/>
        <color indexed="10"/>
        <rFont val="Arial Narrow"/>
        <family val="2"/>
      </rPr>
      <t>as well as any other relevant details.</t>
    </r>
  </si>
  <si>
    <r>
      <rPr>
        <b/>
        <u/>
        <sz val="22"/>
        <color rgb="FF0070C0"/>
        <rFont val="Arial Narrow"/>
        <family val="2"/>
      </rPr>
      <t>USM FOREIGN TRAVEL</t>
    </r>
    <r>
      <rPr>
        <b/>
        <sz val="22"/>
        <color indexed="8"/>
        <rFont val="Arial Narrow"/>
        <family val="2"/>
      </rPr>
      <t xml:space="preserve">
</t>
    </r>
    <r>
      <rPr>
        <b/>
        <sz val="22"/>
        <color rgb="FF0070C0"/>
        <rFont val="Arial Narrow"/>
        <family val="2"/>
      </rPr>
      <t>BUSINESS RELATED                                                                                                                                         EXPENSE FORM</t>
    </r>
    <r>
      <rPr>
        <b/>
        <sz val="22"/>
        <color indexed="8"/>
        <rFont val="Arial Narrow"/>
        <family val="2"/>
      </rPr>
      <t xml:space="preserve">                                                                                                                                                                                                                                                          </t>
    </r>
  </si>
  <si>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</si>
  <si>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</si>
  <si>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</si>
  <si>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</si>
  <si>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</si>
  <si>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</si>
  <si>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</si>
  <si>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</si>
  <si>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</si>
  <si>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</si>
  <si>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</si>
  <si>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</si>
  <si>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</si>
  <si>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</si>
  <si>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</si>
  <si>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</si>
  <si>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</si>
  <si>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</si>
  <si>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</si>
  <si>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</si>
  <si>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</si>
  <si>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</si>
  <si>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</si>
  <si>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</si>
  <si>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</si>
  <si>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</si>
  <si>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</si>
  <si>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</si>
  <si>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r>
      <t>PTT</t>
    </r>
    <r>
      <rPr>
        <b/>
        <sz val="11"/>
        <color rgb="FFFF0000"/>
        <rFont val="Arial Narrow"/>
        <family val="2"/>
      </rPr>
      <t xml:space="preserve"> (Required)</t>
    </r>
  </si>
  <si>
    <r>
      <t xml:space="preserve">FR TR JUST </t>
    </r>
    <r>
      <rPr>
        <b/>
        <sz val="11"/>
        <color rgb="FFFF0000"/>
        <rFont val="Arial Narrow"/>
        <family val="2"/>
      </rPr>
      <t>(Required)</t>
    </r>
  </si>
  <si>
    <t>Select title from drop down</t>
  </si>
  <si>
    <t xml:space="preserve"> Mileage Rates → </t>
  </si>
  <si>
    <t>Effective date</t>
  </si>
  <si>
    <t>Pick Rate</t>
  </si>
  <si>
    <t>USM Vehicle was not used</t>
  </si>
  <si>
    <t xml:space="preserve">Attach the detailed fight itinerary from airlines showing legs of flight, cost comparison proving you purchased lowest price ticket, and proof of payment. </t>
  </si>
  <si>
    <t>Effective date --&gt;</t>
  </si>
  <si>
    <t>Rates</t>
  </si>
  <si>
    <t>Private vehicle Campus rate</t>
  </si>
  <si>
    <t>Private Vehicle Campus rate</t>
  </si>
  <si>
    <t>USM Vehicle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</si>
</sst>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00000"/>
    <numFmt numFmtId="173" formatCode="&quot;$&quot;#,##0.000_);[Red]\(&quot;$&quot;#,##0.000\)"/>
    <numFmt numFmtId="174" formatCode="_(* #,##0.00000_);_(* \(#,##0.00000\);_(* &quot;-&quot;??_);_(@_)"/>
    <numFmt numFmtId="175" formatCode="[$-F800]dddd\,\ mmmm\ dd\,\ yyyy"/>
  </numFmts>
  <fonts count="302"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10"/>
      <color indexed="8"/>
      <name val="Times New Roman"/>
      <family val="1"/>
    </font>
    <font>
      <sz val="10"/>
      <color indexed="8"/>
      <name val="Times New Roman"/>
      <family val="1"/>
    </font>
    <font>
      <sz val="9"/>
      <color indexed="8"/>
      <name val="Arial Narrow"/>
      <family val="2"/>
    </font>
    <font>
      <b/>
      <sz val="12"/>
      <color indexed="10"/>
      <name val="Tahoma"/>
      <family val="2"/>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b/>
      <sz val="9"/>
      <color indexed="10"/>
      <name val="Arial"/>
      <family val="2"/>
    </font>
    <font>
      <b/>
      <sz val="12"/>
      <color indexed="8"/>
      <name val="Arial"/>
      <family val="2"/>
    </font>
    <font>
      <b/>
      <sz val="12"/>
      <color indexed="10"/>
      <name val="Arial"/>
      <family val="2"/>
    </font>
    <font>
      <sz val="10"/>
      <color indexed="22"/>
      <name val="Times New Roman"/>
      <family val="1"/>
    </font>
    <font>
      <b/>
      <sz val="9"/>
      <name val="Arial"/>
      <family val="2"/>
    </font>
    <font>
      <b/>
      <i/>
      <sz val="12"/>
      <color indexed="8"/>
      <name val="Times New Roman"/>
      <family val="1"/>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sz val="7"/>
      <name val="Times New Roman"/>
      <family val="1"/>
    </font>
    <font>
      <b/>
      <sz val="11"/>
      <name val="Times New Roman"/>
      <family val="1"/>
    </font>
    <font>
      <b/>
      <sz val="20"/>
      <name val="Times New Roman"/>
      <family val="1"/>
    </font>
    <font>
      <b/>
      <sz val="9"/>
      <color indexed="59"/>
      <name val="Arial"/>
      <family val="2"/>
    </font>
    <font>
      <sz val="10"/>
      <color indexed="59"/>
      <name val="Arial"/>
      <family val="2"/>
    </font>
    <font>
      <sz val="12"/>
      <name val="Times New Roman"/>
      <family val="1"/>
    </font>
    <font>
      <sz val="8"/>
      <name val="Times New Roman"/>
      <family val="1"/>
    </font>
    <font>
      <b/>
      <sz val="14"/>
      <color indexed="8"/>
      <name val="Times New Roman"/>
      <family val="1"/>
    </font>
    <font>
      <b/>
      <sz val="14"/>
      <name val="Times New Roman"/>
      <family val="1"/>
    </font>
    <font>
      <b/>
      <sz val="16"/>
      <color indexed="10"/>
      <name val="Arial"/>
      <family val="2"/>
    </font>
    <font>
      <b/>
      <i/>
      <sz val="9"/>
      <name val="Times New Roman"/>
      <family val="1"/>
    </font>
    <font>
      <b/>
      <i/>
      <sz val="11"/>
      <name val="Times New Roman"/>
      <family val="1"/>
    </font>
    <font>
      <b/>
      <sz val="14"/>
      <color indexed="10"/>
      <name val="Arial"/>
      <family val="2"/>
    </font>
    <font>
      <u/>
      <sz val="10"/>
      <color indexed="10"/>
      <name val="Arial"/>
      <family val="2"/>
    </font>
    <font>
      <b/>
      <i/>
      <sz val="11"/>
      <color indexed="10"/>
      <name val="Times New Roman"/>
      <family val="1"/>
    </font>
    <font>
      <b/>
      <sz val="20"/>
      <color indexed="10"/>
      <name val="Arial"/>
      <family val="2"/>
    </font>
    <font>
      <sz val="8"/>
      <color indexed="22"/>
      <name val="Times New Roman"/>
      <family val="1"/>
    </font>
    <font>
      <b/>
      <sz val="16"/>
      <color indexed="8"/>
      <name val="Times New Roman"/>
      <family val="1"/>
    </font>
    <font>
      <b/>
      <sz val="20"/>
      <color indexed="10"/>
      <name val="Times New Roman"/>
      <family val="1"/>
    </font>
    <font>
      <b/>
      <sz val="16"/>
      <color indexed="8"/>
      <name val="Arial"/>
      <family val="2"/>
    </font>
    <font>
      <b/>
      <sz val="14"/>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indexed="10"/>
      <name val="Arial"/>
      <family val="2"/>
    </font>
    <font>
      <u/>
      <sz val="10"/>
      <color indexed="12"/>
      <name val="Arial"/>
      <family val="2"/>
    </font>
    <font>
      <b/>
      <sz val="18"/>
      <color indexed="8"/>
      <name val="Arial"/>
      <family val="2"/>
    </font>
    <font>
      <b/>
      <sz val="18"/>
      <color indexed="10"/>
      <name val="Times New Roman"/>
      <family val="1"/>
    </font>
    <font>
      <sz val="11"/>
      <color indexed="8"/>
      <name val="Times New Roman"/>
      <family val="1"/>
    </font>
    <font>
      <sz val="11"/>
      <color indexed="8"/>
      <name val="Arial"/>
      <family val="2"/>
    </font>
    <font>
      <b/>
      <sz val="10"/>
      <color rgb="FFFF0000"/>
      <name val="Arial"/>
      <family val="2"/>
    </font>
    <font>
      <b/>
      <sz val="9"/>
      <color rgb="FFFF0000"/>
      <name val="Times New Roman"/>
      <family val="1"/>
    </font>
    <font>
      <sz val="11"/>
      <color rgb="FF9C6500"/>
      <name val="Calibri"/>
      <family val="2"/>
      <scheme val="minor"/>
    </font>
    <font>
      <b/>
      <sz val="14"/>
      <color indexed="8"/>
      <name val="Arial Black"/>
      <family val="2"/>
    </font>
    <font>
      <b/>
      <sz val="10"/>
      <color indexed="10"/>
      <name val="Arial Black"/>
      <family val="2"/>
    </font>
    <font>
      <sz val="10"/>
      <color indexed="8"/>
      <name val="Arial Narrow"/>
      <family val="2"/>
    </font>
    <font>
      <sz val="10"/>
      <color indexed="12"/>
      <name val="Arial"/>
      <family val="2"/>
    </font>
    <font>
      <sz val="10"/>
      <color indexed="20"/>
      <name val="Arial"/>
      <family val="2"/>
    </font>
    <font>
      <b/>
      <sz val="8"/>
      <color indexed="8"/>
      <name val="Arial Narrow"/>
      <family val="2"/>
    </font>
    <font>
      <b/>
      <sz val="10"/>
      <color indexed="8"/>
      <name val="Arial Narrow"/>
      <family val="2"/>
    </font>
    <font>
      <b/>
      <sz val="10"/>
      <color indexed="10"/>
      <name val="Arial Narrow"/>
      <family val="2"/>
    </font>
    <font>
      <b/>
      <i/>
      <sz val="10"/>
      <color indexed="10"/>
      <name val="Arial Narrow"/>
      <family val="2"/>
    </font>
    <font>
      <b/>
      <sz val="10"/>
      <color theme="1"/>
      <name val="Arial Narrow"/>
      <family val="2"/>
    </font>
    <font>
      <b/>
      <sz val="10"/>
      <color rgb="FFFF0000"/>
      <name val="Arial Narrow"/>
      <family val="2"/>
    </font>
    <font>
      <b/>
      <sz val="18"/>
      <color indexed="8"/>
      <name val="Times New Roman"/>
      <family val="1"/>
    </font>
    <font>
      <b/>
      <sz val="22"/>
      <color indexed="8"/>
      <name val="Times New Roman"/>
      <family val="1"/>
    </font>
    <font>
      <b/>
      <sz val="11"/>
      <name val="Arial"/>
      <family val="2"/>
    </font>
    <font>
      <b/>
      <sz val="9"/>
      <color indexed="81"/>
      <name val="Tahoma"/>
      <family val="2"/>
    </font>
    <font>
      <b/>
      <sz val="12"/>
      <color indexed="81"/>
      <name val="Tahoma"/>
      <family val="2"/>
    </font>
    <font>
      <b/>
      <u/>
      <sz val="12"/>
      <color indexed="81"/>
      <name val="Tahoma"/>
      <family val="2"/>
    </font>
    <font>
      <sz val="12"/>
      <color indexed="81"/>
      <name val="Tahoma"/>
      <family val="2"/>
    </font>
    <font>
      <i/>
      <sz val="12"/>
      <name val="Arial"/>
      <family val="2"/>
    </font>
    <font>
      <sz val="12"/>
      <color indexed="10"/>
      <name val="Arial"/>
      <family val="2"/>
    </font>
    <font>
      <b/>
      <sz val="10"/>
      <color theme="4"/>
      <name val="Arial"/>
      <family val="2"/>
    </font>
    <font>
      <b/>
      <u/>
      <sz val="14"/>
      <color indexed="8"/>
      <name val="Arial Black"/>
      <family val="2"/>
    </font>
    <font>
      <b/>
      <i/>
      <sz val="14"/>
      <color theme="4"/>
      <name val="Arial"/>
      <family val="2"/>
    </font>
    <font>
      <sz val="16"/>
      <color indexed="8"/>
      <name val="Arial"/>
      <family val="2"/>
    </font>
    <font>
      <sz val="16"/>
      <color indexed="10"/>
      <name val="Arial"/>
      <family val="2"/>
    </font>
    <font>
      <sz val="11"/>
      <color indexed="8"/>
      <name val="Arial Narrow"/>
      <family val="2"/>
    </font>
    <font>
      <b/>
      <sz val="14"/>
      <color rgb="FFFF0000"/>
      <name val="Arial"/>
      <family val="2"/>
    </font>
    <font>
      <sz val="14"/>
      <color indexed="8"/>
      <name val="Arial"/>
      <family val="2"/>
    </font>
    <font>
      <sz val="14"/>
      <color indexed="8"/>
      <name val="Times New Roman"/>
      <family val="1"/>
    </font>
    <font>
      <b/>
      <sz val="12"/>
      <color indexed="8"/>
      <name val="Arial Narrow"/>
      <family val="2"/>
    </font>
    <font>
      <b/>
      <sz val="14"/>
      <color theme="3"/>
      <name val="Arial"/>
      <family val="2"/>
    </font>
    <font>
      <b/>
      <sz val="13.5"/>
      <color theme="3"/>
      <name val="Times New Roman"/>
      <family val="1"/>
    </font>
    <font>
      <b/>
      <u/>
      <sz val="18"/>
      <color indexed="10"/>
      <name val="Arial"/>
      <family val="2"/>
    </font>
    <font>
      <sz val="12"/>
      <color indexed="8"/>
      <name val="Arial Narrow"/>
      <family val="2"/>
    </font>
    <font>
      <sz val="12"/>
      <color rgb="FFFF0000"/>
      <name val="Arial Narrow"/>
      <family val="2"/>
    </font>
    <font>
      <b/>
      <sz val="11"/>
      <color indexed="8"/>
      <name val="Arial Narrow"/>
      <family val="2"/>
    </font>
    <font>
      <u/>
      <sz val="11"/>
      <color indexed="12"/>
      <name val="Arial Narrow"/>
      <family val="2"/>
    </font>
    <font>
      <b/>
      <u/>
      <sz val="14"/>
      <color indexed="8"/>
      <name val="Arial"/>
      <family val="2"/>
    </font>
    <font>
      <b/>
      <u/>
      <sz val="14"/>
      <color rgb="FFFF0000"/>
      <name val="Arial"/>
      <family val="2"/>
    </font>
    <font>
      <b/>
      <u/>
      <sz val="16"/>
      <color rgb="FFFF0000"/>
      <name val="Times New Roman"/>
      <family val="1"/>
    </font>
    <font>
      <sz val="10"/>
      <color theme="3"/>
      <name val="Arial Narrow"/>
      <family val="2"/>
    </font>
    <font>
      <b/>
      <sz val="16"/>
      <color theme="1"/>
      <name val="Arial"/>
      <family val="2"/>
    </font>
    <font>
      <sz val="10"/>
      <name val="Arial"/>
      <family val="2"/>
    </font>
    <font>
      <b/>
      <sz val="9"/>
      <color indexed="8"/>
      <name val="Arial Narrow"/>
      <family val="2"/>
    </font>
    <font>
      <i/>
      <sz val="9"/>
      <color indexed="8"/>
      <name val="Arial Narrow"/>
      <family val="2"/>
    </font>
    <font>
      <u/>
      <sz val="10"/>
      <color indexed="8"/>
      <name val="Arial Narrow"/>
      <family val="2"/>
    </font>
    <font>
      <sz val="11"/>
      <color rgb="FFFF0000"/>
      <name val="Arial Narrow"/>
      <family val="2"/>
    </font>
    <font>
      <b/>
      <sz val="11"/>
      <color theme="1"/>
      <name val="Arial Narrow"/>
      <family val="2"/>
    </font>
    <font>
      <i/>
      <sz val="11"/>
      <color indexed="8"/>
      <name val="Arial Narrow"/>
      <family val="2"/>
    </font>
    <font>
      <b/>
      <i/>
      <sz val="11"/>
      <color rgb="FFFF0000"/>
      <name val="Arial Narrow"/>
      <family val="2"/>
    </font>
    <font>
      <b/>
      <i/>
      <sz val="11"/>
      <color indexed="8"/>
      <name val="Arial Narrow"/>
      <family val="2"/>
    </font>
    <font>
      <b/>
      <u/>
      <sz val="10"/>
      <color indexed="8"/>
      <name val="Arial Narrow"/>
      <family val="2"/>
    </font>
    <font>
      <i/>
      <sz val="10"/>
      <color indexed="8"/>
      <name val="Arial Narrow"/>
      <family val="2"/>
    </font>
    <font>
      <b/>
      <i/>
      <sz val="10"/>
      <color indexed="8"/>
      <name val="Arial Narrow"/>
      <family val="2"/>
    </font>
    <font>
      <b/>
      <sz val="10"/>
      <name val="Arial Narrow"/>
      <family val="2"/>
    </font>
    <font>
      <sz val="10"/>
      <color indexed="10"/>
      <name val="Times New Roman"/>
      <family val="1"/>
    </font>
    <font>
      <sz val="10"/>
      <color indexed="8"/>
      <name val="Arial Black"/>
      <family val="2"/>
    </font>
    <font>
      <i/>
      <sz val="10"/>
      <color indexed="8"/>
      <name val="Arial Black"/>
      <family val="2"/>
    </font>
    <font>
      <b/>
      <sz val="14"/>
      <color indexed="8"/>
      <name val="Arial Narrow"/>
      <family val="2"/>
    </font>
    <font>
      <b/>
      <sz val="12"/>
      <color rgb="FFFF0000"/>
      <name val="Arial Narrow"/>
      <family val="2"/>
    </font>
    <font>
      <b/>
      <i/>
      <sz val="12"/>
      <color indexed="8"/>
      <name val="Arial Narrow"/>
      <family val="2"/>
    </font>
    <font>
      <i/>
      <sz val="10"/>
      <name val="Times New Roman"/>
      <family val="1"/>
    </font>
    <font>
      <b/>
      <u/>
      <sz val="11"/>
      <color indexed="10"/>
      <name val="Arial Narrow"/>
      <family val="2"/>
    </font>
    <font>
      <b/>
      <i/>
      <sz val="9"/>
      <color rgb="FF002060"/>
      <name val="Arial Narrow"/>
      <family val="2"/>
    </font>
    <font>
      <sz val="9"/>
      <color rgb="FF002060"/>
      <name val="Arial Narrow"/>
      <family val="2"/>
    </font>
    <font>
      <b/>
      <i/>
      <sz val="12"/>
      <color indexed="10"/>
      <name val="Arial Narrow"/>
      <family val="2"/>
    </font>
    <font>
      <sz val="9"/>
      <color rgb="FFFF0000"/>
      <name val="Arial Narrow"/>
      <family val="2"/>
    </font>
    <font>
      <u/>
      <sz val="12"/>
      <color indexed="12"/>
      <name val="Arial"/>
      <family val="2"/>
    </font>
    <font>
      <sz val="12"/>
      <color indexed="12"/>
      <name val="Arial"/>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b/>
      <sz val="9"/>
      <color rgb="FFFF0000"/>
      <name val="Arial Narrow"/>
      <family val="2"/>
    </font>
    <font>
      <b/>
      <sz val="22"/>
      <color rgb="FF0070C0"/>
      <name val="Times New Roman"/>
      <family val="1"/>
    </font>
    <font>
      <b/>
      <u/>
      <sz val="20"/>
      <color rgb="FF0070C0"/>
      <name val="Times New Roman"/>
      <family val="1"/>
    </font>
    <font>
      <b/>
      <sz val="20"/>
      <color rgb="FF0070C0"/>
      <name val="Times New Roman"/>
      <family val="1"/>
    </font>
    <font>
      <b/>
      <sz val="12"/>
      <color rgb="FF0070C0"/>
      <name val="Arial Narrow"/>
      <family val="2"/>
    </font>
    <font>
      <b/>
      <u/>
      <sz val="18"/>
      <color rgb="FF0070C0"/>
      <name val="Arial"/>
      <family val="2"/>
    </font>
    <font>
      <sz val="10"/>
      <color theme="3"/>
      <name val="Arial"/>
      <family val="2"/>
    </font>
    <font>
      <b/>
      <sz val="12"/>
      <color rgb="FFFF0000"/>
      <name val="Arial"/>
      <family val="2"/>
    </font>
    <font>
      <sz val="11"/>
      <name val="Arial Narrow"/>
      <family val="2"/>
    </font>
    <font>
      <sz val="11"/>
      <color indexed="18"/>
      <name val="Arial Narrow"/>
      <family val="2"/>
    </font>
    <font>
      <u/>
      <sz val="10"/>
      <color indexed="12"/>
      <name val="Arial Narrow"/>
      <family val="2"/>
    </font>
    <font>
      <b/>
      <sz val="11"/>
      <color indexed="10"/>
      <name val="Arial Narrow"/>
      <family val="2"/>
    </font>
    <font>
      <b/>
      <sz val="16"/>
      <color rgb="FFFF0000"/>
      <name val="Arial Narrow"/>
      <family val="2"/>
    </font>
    <font>
      <sz val="10"/>
      <name val="Arial Narrow"/>
      <family val="2"/>
    </font>
    <font>
      <sz val="12"/>
      <color theme="1"/>
      <name val="Arial Narrow"/>
      <family val="2"/>
    </font>
    <font>
      <b/>
      <sz val="8"/>
      <color indexed="20"/>
      <name val="Arial Narrow"/>
      <family val="2"/>
    </font>
    <font>
      <sz val="12"/>
      <name val="Arial Narrow"/>
      <family val="2"/>
    </font>
    <font>
      <b/>
      <sz val="11"/>
      <name val="Arial Narrow"/>
      <family val="2"/>
    </font>
    <font>
      <b/>
      <i/>
      <sz val="10"/>
      <name val="Arial Narrow"/>
      <family val="2"/>
    </font>
    <font>
      <b/>
      <u/>
      <sz val="9"/>
      <color rgb="FFFF0000"/>
      <name val="Arial Narrow"/>
      <family val="2"/>
    </font>
    <font>
      <i/>
      <u/>
      <sz val="11"/>
      <color indexed="10"/>
      <name val="Arial Narrow"/>
      <family val="2"/>
    </font>
    <font>
      <sz val="11"/>
      <color indexed="10"/>
      <name val="Arial Narrow"/>
      <family val="2"/>
    </font>
    <font>
      <sz val="12"/>
      <name val="Calibri"/>
      <family val="2"/>
      <scheme val="minor"/>
    </font>
    <font>
      <sz val="14"/>
      <name val="Calibri"/>
      <family val="2"/>
      <scheme val="minor"/>
    </font>
    <font>
      <sz val="10"/>
      <name val="Calibri"/>
      <family val="2"/>
      <scheme val="minor"/>
    </font>
    <font>
      <sz val="11"/>
      <name val="Calibri"/>
      <family val="2"/>
      <scheme val="minor"/>
    </font>
    <font>
      <i/>
      <sz val="12"/>
      <name val="Calibri"/>
      <family val="2"/>
      <scheme val="minor"/>
    </font>
    <font>
      <u/>
      <sz val="10"/>
      <name val="Calibri"/>
      <family val="2"/>
      <scheme val="minor"/>
    </font>
    <font>
      <sz val="11"/>
      <color theme="1"/>
      <name val="Arial Narrow"/>
      <family val="2"/>
    </font>
    <font>
      <b/>
      <u/>
      <sz val="11"/>
      <name val="Arial Narrow"/>
      <family val="2"/>
    </font>
    <font>
      <sz val="12"/>
      <color indexed="12"/>
      <name val="Arial Narrow"/>
      <family val="2"/>
    </font>
    <font>
      <sz val="10"/>
      <color indexed="18"/>
      <name val="Arial Narrow"/>
      <family val="2"/>
    </font>
    <font>
      <b/>
      <sz val="12"/>
      <color indexed="18"/>
      <name val="Arial Narrow"/>
      <family val="2"/>
    </font>
    <font>
      <b/>
      <sz val="12"/>
      <color theme="3"/>
      <name val="Arial Narrow"/>
      <family val="2"/>
    </font>
    <font>
      <b/>
      <sz val="28"/>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b/>
      <sz val="10"/>
      <color theme="3"/>
      <name val="Arial"/>
      <family val="2"/>
    </font>
    <font>
      <sz val="10"/>
      <color theme="1"/>
      <name val="Arial"/>
    </font>
    <font>
      <b/>
      <u/>
      <sz val="11"/>
      <color theme="1"/>
      <name val="Calibri"/>
      <family val="2"/>
      <scheme val="minor"/>
    </font>
    <font>
      <sz val="10"/>
      <color theme="3"/>
      <name val="Arial"/>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2"/>
      <color theme="3"/>
      <name val="Arial"/>
      <family val="2"/>
    </font>
    <font>
      <b/>
      <sz val="12"/>
      <name val="Arial Black"/>
      <family val="2"/>
    </font>
    <font>
      <b/>
      <u/>
      <sz val="24"/>
      <color rgb="FF0070C0"/>
      <name val="Arial Black"/>
      <family val="2"/>
    </font>
    <font>
      <b/>
      <sz val="24"/>
      <color rgb="FF0070C0"/>
      <name val="Arial Black"/>
      <family val="2"/>
    </font>
    <font>
      <b/>
      <u/>
      <sz val="24"/>
      <color rgb="FFFF0000"/>
      <name val="Arial Black"/>
      <family val="2"/>
    </font>
    <font>
      <u/>
      <sz val="9"/>
      <color indexed="12"/>
      <name val="Arial Narrow"/>
      <family val="2"/>
    </font>
    <font>
      <b/>
      <sz val="8"/>
      <color rgb="FFFF0000"/>
      <name val="Arial Narrow"/>
      <family val="2"/>
    </font>
    <font>
      <u/>
      <sz val="10"/>
      <color indexed="10"/>
      <name val="Arial Narrow"/>
      <family val="2"/>
    </font>
    <font>
      <b/>
      <sz val="12"/>
      <name val="Arial Narrow"/>
      <family val="2"/>
    </font>
    <font>
      <b/>
      <i/>
      <sz val="9"/>
      <color indexed="10"/>
      <name val="Arial Narrow"/>
      <family val="2"/>
    </font>
    <font>
      <b/>
      <i/>
      <sz val="9"/>
      <name val="Arial Narrow"/>
      <family val="2"/>
    </font>
    <font>
      <b/>
      <i/>
      <sz val="11"/>
      <color indexed="10"/>
      <name val="Arial Narrow"/>
      <family val="2"/>
    </font>
    <font>
      <b/>
      <sz val="12"/>
      <color indexed="10"/>
      <name val="Arial Narrow"/>
      <family val="2"/>
    </font>
    <font>
      <b/>
      <sz val="10"/>
      <color indexed="12"/>
      <name val="Arial Narrow"/>
      <family val="2"/>
    </font>
    <font>
      <b/>
      <sz val="7"/>
      <color indexed="10"/>
      <name val="Arial Narrow"/>
      <family val="2"/>
    </font>
    <font>
      <b/>
      <sz val="18"/>
      <color indexed="10"/>
      <name val="Arial Narrow"/>
      <family val="2"/>
    </font>
    <font>
      <b/>
      <sz val="9"/>
      <color theme="1"/>
      <name val="Arial Narrow"/>
      <family val="2"/>
    </font>
    <font>
      <b/>
      <sz val="14"/>
      <color theme="1"/>
      <name val="Arial Narrow"/>
      <family val="2"/>
    </font>
    <font>
      <sz val="12"/>
      <color indexed="10"/>
      <name val="Arial Narrow"/>
      <family val="2"/>
    </font>
    <font>
      <sz val="8"/>
      <color theme="3"/>
      <name val="Arial Narrow"/>
      <family val="2"/>
    </font>
    <font>
      <u/>
      <sz val="8"/>
      <color theme="3"/>
      <name val="Arial Narrow"/>
      <family val="2"/>
    </font>
    <font>
      <b/>
      <u/>
      <sz val="11"/>
      <color theme="1"/>
      <name val="Arial Narrow"/>
      <family val="2"/>
    </font>
    <font>
      <i/>
      <sz val="10"/>
      <color theme="1"/>
      <name val="Arial Narrow"/>
      <family val="2"/>
    </font>
    <font>
      <i/>
      <sz val="10"/>
      <color rgb="FFFF0000"/>
      <name val="Arial Narrow"/>
      <family val="2"/>
    </font>
    <font>
      <sz val="9"/>
      <color indexed="81"/>
      <name val="Tahoma"/>
      <family val="2"/>
    </font>
    <font>
      <sz val="14"/>
      <name val="Arial Narrow"/>
      <family val="2"/>
    </font>
    <font>
      <i/>
      <sz val="12"/>
      <name val="Arial Narrow"/>
      <family val="2"/>
    </font>
    <font>
      <sz val="10"/>
      <color indexed="10"/>
      <name val="Arial Narrow"/>
      <family val="2"/>
    </font>
    <font>
      <sz val="10"/>
      <color indexed="16"/>
      <name val="Arial Narrow"/>
      <family val="2"/>
    </font>
    <font>
      <sz val="22"/>
      <color rgb="FF0070C0"/>
      <name val="Arial Black"/>
      <family val="2"/>
    </font>
    <font>
      <sz val="10"/>
      <color theme="1"/>
      <name val="Arial Narrow"/>
      <family val="2"/>
    </font>
    <font>
      <b/>
      <sz val="11"/>
      <color rgb="FFFF0000"/>
      <name val="Arial Narrow"/>
      <family val="2"/>
    </font>
    <font>
      <b/>
      <sz val="18"/>
      <color rgb="FF0070C0"/>
      <name val="Arial"/>
      <family val="2"/>
    </font>
    <font>
      <b/>
      <i/>
      <sz val="9"/>
      <color indexed="8"/>
      <name val="Arial Narrow"/>
      <family val="2"/>
    </font>
    <font>
      <sz val="9"/>
      <name val="Arial Narrow"/>
      <family val="2"/>
    </font>
    <font>
      <b/>
      <sz val="20"/>
      <color indexed="10"/>
      <name val="Arial Narrow"/>
      <family val="2"/>
    </font>
    <font>
      <b/>
      <sz val="18"/>
      <color theme="1"/>
      <name val="Arial Narrow"/>
      <family val="2"/>
    </font>
    <font>
      <b/>
      <sz val="14"/>
      <color indexed="12"/>
      <name val="Arial Narrow"/>
      <family val="2"/>
    </font>
    <font>
      <b/>
      <sz val="14"/>
      <color indexed="10"/>
      <name val="Arial Narrow"/>
      <family val="2"/>
    </font>
    <font>
      <b/>
      <u/>
      <sz val="14"/>
      <color indexed="10"/>
      <name val="Arial Narrow"/>
      <family val="2"/>
    </font>
    <font>
      <b/>
      <i/>
      <sz val="14"/>
      <color indexed="10"/>
      <name val="Arial Narrow"/>
      <family val="2"/>
    </font>
    <font>
      <b/>
      <i/>
      <u/>
      <sz val="14"/>
      <name val="Arial Narrow"/>
      <family val="2"/>
    </font>
    <font>
      <b/>
      <sz val="14"/>
      <name val="Arial Narrow"/>
      <family val="2"/>
    </font>
    <font>
      <b/>
      <sz val="14"/>
      <color indexed="12"/>
      <name val="Times New Roman"/>
      <family val="1"/>
    </font>
    <font>
      <b/>
      <sz val="12"/>
      <color theme="1"/>
      <name val="Arial"/>
      <family val="2"/>
    </font>
    <font>
      <b/>
      <sz val="11"/>
      <color rgb="FFFF0000"/>
      <name val="Arial"/>
      <family val="2"/>
    </font>
    <font>
      <b/>
      <i/>
      <sz val="10"/>
      <name val="Arial"/>
      <family val="2"/>
    </font>
    <font>
      <b/>
      <i/>
      <sz val="12"/>
      <name val="Arial Narrow"/>
      <family val="2"/>
    </font>
    <font>
      <b/>
      <sz val="14"/>
      <color rgb="FFFF0000"/>
      <name val="Times New Roman"/>
      <family val="1"/>
    </font>
    <font>
      <b/>
      <sz val="28"/>
      <color indexed="10"/>
      <name val="Arial Rounded MT Bold"/>
      <family val="2"/>
    </font>
    <font>
      <i/>
      <sz val="11"/>
      <color indexed="8"/>
      <name val="Arial"/>
      <family val="2"/>
    </font>
    <font>
      <u/>
      <sz val="16"/>
      <color indexed="8"/>
      <name val="Arial Narrow"/>
      <family val="2"/>
    </font>
    <font>
      <b/>
      <sz val="16"/>
      <color indexed="10"/>
      <name val="Arial Narrow"/>
      <family val="2"/>
    </font>
    <font>
      <b/>
      <u/>
      <sz val="14"/>
      <color indexed="8"/>
      <name val="Arial Narrow"/>
      <family val="2"/>
    </font>
    <font>
      <b/>
      <i/>
      <u/>
      <sz val="14"/>
      <color indexed="10"/>
      <name val="Arial Narrow"/>
      <family val="2"/>
    </font>
    <font>
      <sz val="18"/>
      <color indexed="8"/>
      <name val="Arial Narrow"/>
      <family val="2"/>
    </font>
    <font>
      <b/>
      <sz val="22"/>
      <color indexed="8"/>
      <name val="Arial Narrow"/>
      <family val="2"/>
    </font>
    <font>
      <b/>
      <u/>
      <sz val="22"/>
      <color rgb="FF0070C0"/>
      <name val="Arial Narrow"/>
      <family val="2"/>
    </font>
    <font>
      <b/>
      <sz val="22"/>
      <color rgb="FF0070C0"/>
      <name val="Arial Narrow"/>
      <family val="2"/>
    </font>
    <font>
      <b/>
      <u/>
      <sz val="22"/>
      <color rgb="FF0070C0"/>
      <name val="Arial"/>
      <family val="2"/>
    </font>
    <font>
      <b/>
      <u/>
      <sz val="22"/>
      <color indexed="10"/>
      <name val="Arial"/>
      <family val="2"/>
    </font>
    <font>
      <b/>
      <sz val="11"/>
      <color indexed="18"/>
      <name val="Arial Narrow"/>
      <family val="2"/>
    </font>
    <font>
      <i/>
      <sz val="10"/>
      <name val="Arial Narrow"/>
      <family val="2"/>
    </font>
    <font>
      <i/>
      <sz val="9"/>
      <name val="Arial Narrow"/>
      <family val="2"/>
    </font>
    <font>
      <sz val="10"/>
      <color rgb="FFFF0000"/>
      <name val="Arial Narrow"/>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lightTrellis">
        <fgColor indexed="5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
      <patternFill patternType="solid">
        <fgColor theme="2"/>
        <bgColor indexed="64"/>
      </patternFill>
    </fill>
    <fill>
      <patternFill patternType="solid">
        <fgColor theme="8" tint="0.39997558519241921"/>
        <bgColor indexed="64"/>
      </patternFill>
    </fill>
    <fill>
      <patternFill patternType="gray125">
        <fgColor indexed="11"/>
        <bgColor rgb="FFFFFF00"/>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D5"/>
        <bgColor indexed="64"/>
      </patternFill>
    </fill>
    <fill>
      <patternFill patternType="solid">
        <fgColor theme="0"/>
        <bgColor indexed="64"/>
      </patternFill>
    </fill>
    <fill>
      <patternFill patternType="solid">
        <fgColor theme="0" tint="-4.9989318521683403E-2"/>
        <bgColor indexed="55"/>
      </patternFill>
    </fill>
    <fill>
      <patternFill patternType="solid">
        <fgColor theme="4" tint="0.79998168889431442"/>
        <bgColor indexed="64"/>
      </patternFill>
    </fill>
    <fill>
      <patternFill patternType="solid">
        <fgColor rgb="FFF2F2F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ck">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52">
    <xf numFmtId="0" fontId="0" fillId="0" borderId="0"/>
    <xf numFmtId="0" fontId="73" fillId="2" borderId="0" applyNumberFormat="0" applyBorder="0" applyAlignment="0" applyProtection="0"/>
    <xf numFmtId="0" fontId="73" fillId="3"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73" fillId="10" borderId="0" applyNumberFormat="0" applyBorder="0" applyAlignment="0" applyProtection="0"/>
    <xf numFmtId="0" fontId="73" fillId="5" borderId="0" applyNumberFormat="0" applyBorder="0" applyAlignment="0" applyProtection="0"/>
    <xf numFmtId="0" fontId="73" fillId="8" borderId="0" applyNumberFormat="0" applyBorder="0" applyAlignment="0" applyProtection="0"/>
    <xf numFmtId="0" fontId="73" fillId="11"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9" borderId="0" applyNumberFormat="0" applyBorder="0" applyAlignment="0" applyProtection="0"/>
    <xf numFmtId="0" fontId="75" fillId="3" borderId="0" applyNumberFormat="0" applyBorder="0" applyAlignment="0" applyProtection="0"/>
    <xf numFmtId="0" fontId="76" fillId="20" borderId="1" applyNumberFormat="0" applyAlignment="0" applyProtection="0"/>
    <xf numFmtId="0" fontId="77" fillId="21" borderId="2" applyNumberFormat="0" applyAlignment="0" applyProtection="0"/>
    <xf numFmtId="44" fontId="1" fillId="0" borderId="0" applyFont="0" applyFill="0" applyBorder="0" applyAlignment="0" applyProtection="0"/>
    <xf numFmtId="44" fontId="9" fillId="0" borderId="0" applyFont="0" applyFill="0" applyBorder="0" applyAlignment="0" applyProtection="0"/>
    <xf numFmtId="0" fontId="78" fillId="0" borderId="0" applyNumberFormat="0" applyFill="0" applyBorder="0" applyAlignment="0" applyProtection="0"/>
    <xf numFmtId="0" fontId="79" fillId="4" borderId="0" applyNumberFormat="0" applyBorder="0" applyAlignment="0" applyProtection="0"/>
    <xf numFmtId="0" fontId="80" fillId="0" borderId="3" applyNumberFormat="0" applyFill="0" applyAlignment="0" applyProtection="0"/>
    <xf numFmtId="0" fontId="81" fillId="0" borderId="4" applyNumberFormat="0" applyFill="0" applyAlignment="0" applyProtection="0"/>
    <xf numFmtId="0" fontId="82" fillId="0" borderId="5" applyNumberFormat="0" applyFill="0" applyAlignment="0" applyProtection="0"/>
    <xf numFmtId="0" fontId="82" fillId="0" borderId="0" applyNumberFormat="0" applyFill="0" applyBorder="0" applyAlignment="0" applyProtection="0"/>
    <xf numFmtId="0" fontId="28"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83" fillId="7" borderId="1" applyNumberFormat="0" applyAlignment="0" applyProtection="0"/>
    <xf numFmtId="0" fontId="84" fillId="0" borderId="6" applyNumberFormat="0" applyFill="0" applyAlignment="0" applyProtection="0"/>
    <xf numFmtId="0" fontId="85" fillId="22" borderId="0" applyNumberFormat="0" applyBorder="0" applyAlignment="0" applyProtection="0"/>
    <xf numFmtId="0" fontId="9" fillId="0" borderId="0"/>
    <xf numFmtId="0" fontId="1" fillId="23" borderId="7" applyNumberFormat="0" applyFont="0" applyAlignment="0" applyProtection="0"/>
    <xf numFmtId="0" fontId="86" fillId="20" borderId="8" applyNumberFormat="0" applyAlignment="0" applyProtection="0"/>
    <xf numFmtId="0" fontId="87" fillId="0" borderId="0" applyNumberFormat="0" applyFill="0" applyBorder="0" applyAlignment="0" applyProtection="0"/>
    <xf numFmtId="0" fontId="88" fillId="0" borderId="9" applyNumberFormat="0" applyFill="0" applyAlignment="0" applyProtection="0"/>
    <xf numFmtId="0" fontId="89" fillId="0" borderId="0" applyNumberFormat="0" applyFill="0" applyBorder="0" applyAlignment="0" applyProtection="0"/>
    <xf numFmtId="0" fontId="98" fillId="29" borderId="0" applyNumberFormat="0" applyBorder="0" applyAlignment="0" applyProtection="0"/>
    <xf numFmtId="0" fontId="1" fillId="0" borderId="0"/>
    <xf numFmtId="0" fontId="1" fillId="0" borderId="0"/>
    <xf numFmtId="0" fontId="1" fillId="0" borderId="0"/>
    <xf numFmtId="43" fontId="141" fillId="0" borderId="0" applyFont="0" applyFill="0" applyBorder="0" applyAlignment="0" applyProtection="0"/>
  </cellStyleXfs>
  <cellXfs count="1322">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23" fillId="0" borderId="0" xfId="0" applyFont="1" applyAlignment="1">
      <alignment vertical="top"/>
    </xf>
    <xf numFmtId="0" fontId="23" fillId="0" borderId="0" xfId="0" applyFont="1" applyAlignment="1">
      <alignment vertical="center"/>
    </xf>
    <xf numFmtId="0" fontId="14" fillId="0" borderId="0" xfId="0" applyFont="1"/>
    <xf numFmtId="0" fontId="14" fillId="0" borderId="7" xfId="0" applyFont="1" applyBorder="1"/>
    <xf numFmtId="0" fontId="23" fillId="0" borderId="0" xfId="0" applyFont="1"/>
    <xf numFmtId="0" fontId="23" fillId="0" borderId="0" xfId="0" applyFont="1" applyAlignment="1">
      <alignment horizontal="center"/>
    </xf>
    <xf numFmtId="0" fontId="31" fillId="0" borderId="0" xfId="0" applyFont="1"/>
    <xf numFmtId="0" fontId="11" fillId="0" borderId="29" xfId="0" applyFont="1" applyBorder="1" applyAlignment="1" applyProtection="1">
      <alignment horizontal="left" vertical="top" shrinkToFit="1"/>
      <protection locked="0"/>
    </xf>
    <xf numFmtId="0" fontId="21" fillId="0" borderId="0" xfId="0" applyFont="1" applyAlignment="1">
      <alignment wrapText="1"/>
    </xf>
    <xf numFmtId="0" fontId="21" fillId="0" borderId="0" xfId="0" applyFont="1"/>
    <xf numFmtId="0" fontId="35" fillId="0" borderId="0" xfId="0" applyFont="1"/>
    <xf numFmtId="0" fontId="36" fillId="0" borderId="0" xfId="0" applyFont="1" applyAlignment="1">
      <alignment horizontal="center"/>
    </xf>
    <xf numFmtId="0" fontId="36" fillId="0" borderId="0" xfId="0" applyFont="1"/>
    <xf numFmtId="0" fontId="23" fillId="0" borderId="0" xfId="0" applyFont="1" applyAlignment="1">
      <alignment horizontal="center" vertical="center"/>
    </xf>
    <xf numFmtId="0" fontId="40" fillId="0" borderId="0" xfId="0" applyFont="1" applyAlignment="1">
      <alignment vertical="top"/>
    </xf>
    <xf numFmtId="0" fontId="40" fillId="0" borderId="0" xfId="0" applyFont="1" applyAlignment="1">
      <alignment horizontal="left" vertical="top"/>
    </xf>
    <xf numFmtId="0" fontId="2" fillId="0" borderId="0" xfId="0" applyFont="1" applyAlignment="1">
      <alignment horizontal="left" vertical="top"/>
    </xf>
    <xf numFmtId="0" fontId="45" fillId="0" borderId="0" xfId="0" applyFont="1"/>
    <xf numFmtId="0" fontId="44" fillId="0" borderId="0" xfId="0" applyFont="1"/>
    <xf numFmtId="0" fontId="7" fillId="0" borderId="0" xfId="0" applyFont="1"/>
    <xf numFmtId="40" fontId="31" fillId="0" borderId="0" xfId="0" applyNumberFormat="1" applyFont="1"/>
    <xf numFmtId="0" fontId="31" fillId="0" borderId="39" xfId="0" applyFont="1" applyBorder="1"/>
    <xf numFmtId="0" fontId="2" fillId="0" borderId="0" xfId="0" applyFont="1"/>
    <xf numFmtId="0" fontId="51" fillId="0" borderId="0" xfId="0" applyFont="1"/>
    <xf numFmtId="0" fontId="3" fillId="0" borderId="0" xfId="0" applyFont="1"/>
    <xf numFmtId="169" fontId="33" fillId="0" borderId="43" xfId="0" applyNumberFormat="1" applyFont="1" applyBorder="1" applyAlignment="1">
      <alignment horizontal="left" vertical="center" shrinkToFit="1"/>
    </xf>
    <xf numFmtId="169" fontId="33" fillId="0" borderId="44" xfId="0" applyNumberFormat="1" applyFont="1" applyBorder="1" applyAlignment="1">
      <alignment horizontal="left" vertical="center" shrinkToFit="1"/>
    </xf>
    <xf numFmtId="0" fontId="57" fillId="0" borderId="0" xfId="0" applyFont="1"/>
    <xf numFmtId="0" fontId="11" fillId="0" borderId="0" xfId="0" applyFont="1" applyProtection="1">
      <protection locked="0"/>
    </xf>
    <xf numFmtId="171" fontId="7" fillId="0" borderId="11" xfId="0" applyNumberFormat="1" applyFont="1" applyBorder="1" applyAlignment="1" applyProtection="1">
      <alignment horizontal="center" vertical="center"/>
      <protection locked="0"/>
    </xf>
    <xf numFmtId="0" fontId="12" fillId="0" borderId="0" xfId="0" applyFont="1" applyAlignment="1">
      <alignment horizontal="center"/>
    </xf>
    <xf numFmtId="0" fontId="11" fillId="0" borderId="0" xfId="0" applyFont="1" applyAlignment="1">
      <alignment horizontal="left" indent="1"/>
    </xf>
    <xf numFmtId="0" fontId="58" fillId="0" borderId="0" xfId="0" applyFont="1" applyAlignment="1">
      <alignment vertical="top"/>
    </xf>
    <xf numFmtId="0" fontId="58" fillId="0" borderId="0" xfId="0" applyFont="1" applyAlignment="1">
      <alignment horizontal="left" vertical="top"/>
    </xf>
    <xf numFmtId="0" fontId="19" fillId="0" borderId="0" xfId="0" applyFont="1" applyAlignment="1">
      <alignment horizontal="center" vertical="center" shrinkToFit="1"/>
    </xf>
    <xf numFmtId="0" fontId="15" fillId="0" borderId="0" xfId="0" applyFont="1"/>
    <xf numFmtId="0" fontId="28" fillId="0" borderId="0" xfId="36" applyBorder="1" applyAlignment="1" applyProtection="1">
      <alignment horizontal="left" vertical="center"/>
      <protection locked="0"/>
    </xf>
    <xf numFmtId="170" fontId="55" fillId="0" borderId="0" xfId="0" applyNumberFormat="1" applyFont="1" applyAlignment="1" applyProtection="1">
      <alignment horizontal="left" vertical="center"/>
      <protection locked="0"/>
    </xf>
    <xf numFmtId="0" fontId="56" fillId="0" borderId="0" xfId="0" applyFont="1" applyAlignment="1" applyProtection="1">
      <alignment horizontal="left"/>
      <protection locked="0"/>
    </xf>
    <xf numFmtId="0" fontId="12" fillId="0" borderId="0" xfId="0" applyFont="1" applyAlignment="1">
      <alignment vertical="center"/>
    </xf>
    <xf numFmtId="0" fontId="64" fillId="0" borderId="0" xfId="0" applyFont="1" applyAlignment="1">
      <alignment horizontal="center"/>
    </xf>
    <xf numFmtId="0" fontId="15" fillId="0" borderId="0" xfId="0" applyFont="1" applyAlignment="1">
      <alignment horizontal="left" vertical="center" wrapText="1" indent="1"/>
    </xf>
    <xf numFmtId="0" fontId="32" fillId="0" borderId="0" xfId="0" applyFont="1"/>
    <xf numFmtId="0" fontId="15" fillId="0" borderId="0" xfId="0" applyFont="1" applyAlignment="1">
      <alignment horizontal="center"/>
    </xf>
    <xf numFmtId="0" fontId="32" fillId="0" borderId="0" xfId="0" applyFont="1" applyAlignment="1">
      <alignment horizontal="left" indent="1"/>
    </xf>
    <xf numFmtId="0" fontId="15" fillId="0" borderId="0" xfId="0" applyFont="1" applyAlignment="1">
      <alignment vertical="center"/>
    </xf>
    <xf numFmtId="0" fontId="65" fillId="0" borderId="0" xfId="36" applyFont="1" applyBorder="1" applyAlignment="1" applyProtection="1">
      <alignment horizontal="left" vertical="center"/>
      <protection locked="0"/>
    </xf>
    <xf numFmtId="0" fontId="15" fillId="0" borderId="0" xfId="0" applyFont="1" applyAlignment="1">
      <alignment horizontal="left" vertical="center" wrapText="1"/>
    </xf>
    <xf numFmtId="0" fontId="39" fillId="0" borderId="17" xfId="0" applyFont="1" applyBorder="1" applyAlignment="1">
      <alignment vertical="center" wrapText="1"/>
    </xf>
    <xf numFmtId="164" fontId="30" fillId="0" borderId="43" xfId="0" applyNumberFormat="1" applyFont="1" applyBorder="1" applyAlignment="1">
      <alignment vertical="top"/>
    </xf>
    <xf numFmtId="0" fontId="30" fillId="0" borderId="43" xfId="0" applyFont="1" applyBorder="1" applyAlignment="1">
      <alignment vertical="top"/>
    </xf>
    <xf numFmtId="0" fontId="40" fillId="0" borderId="44" xfId="0" applyFont="1" applyBorder="1" applyAlignment="1">
      <alignment horizontal="left" vertical="top"/>
    </xf>
    <xf numFmtId="164" fontId="30" fillId="0" borderId="0" xfId="0" applyNumberFormat="1" applyFont="1" applyAlignment="1">
      <alignment vertical="top"/>
    </xf>
    <xf numFmtId="0" fontId="30" fillId="0" borderId="0" xfId="0" applyFont="1" applyAlignment="1">
      <alignment vertical="top"/>
    </xf>
    <xf numFmtId="0" fontId="68" fillId="0" borderId="22" xfId="0" applyFont="1" applyBorder="1" applyAlignment="1">
      <alignment horizontal="left" vertical="top" indent="2"/>
    </xf>
    <xf numFmtId="0" fontId="68" fillId="0" borderId="22" xfId="0" applyFont="1" applyBorder="1" applyAlignment="1">
      <alignment horizontal="left" vertical="top" wrapText="1" indent="2"/>
    </xf>
    <xf numFmtId="0" fontId="68" fillId="0" borderId="29" xfId="0" applyFont="1" applyBorder="1" applyAlignment="1">
      <alignment horizontal="left" vertical="top" wrapText="1" indent="2"/>
    </xf>
    <xf numFmtId="0" fontId="30" fillId="0" borderId="16" xfId="0" applyFont="1" applyBorder="1" applyAlignment="1">
      <alignment vertical="top"/>
    </xf>
    <xf numFmtId="0" fontId="30" fillId="0" borderId="17" xfId="0" applyFont="1" applyBorder="1" applyAlignment="1">
      <alignment vertical="top"/>
    </xf>
    <xf numFmtId="0" fontId="30" fillId="0" borderId="20" xfId="0" applyFont="1" applyBorder="1" applyAlignment="1">
      <alignment vertical="top"/>
    </xf>
    <xf numFmtId="0" fontId="30" fillId="0" borderId="21" xfId="0" applyFont="1" applyBorder="1" applyAlignment="1">
      <alignment vertical="top"/>
    </xf>
    <xf numFmtId="173" fontId="30" fillId="0" borderId="43" xfId="0" applyNumberFormat="1" applyFont="1" applyBorder="1" applyAlignment="1">
      <alignment vertical="top"/>
    </xf>
    <xf numFmtId="173" fontId="30" fillId="0" borderId="0" xfId="0" applyNumberFormat="1" applyFont="1" applyAlignment="1">
      <alignment vertical="top"/>
    </xf>
    <xf numFmtId="0" fontId="43" fillId="0" borderId="34" xfId="0" applyFont="1" applyBorder="1" applyAlignment="1" applyProtection="1">
      <alignment horizontal="center" vertical="center"/>
      <protection locked="0"/>
    </xf>
    <xf numFmtId="0" fontId="53" fillId="0" borderId="0" xfId="0" applyFont="1"/>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1" fillId="0" borderId="0" xfId="0" applyFont="1" applyAlignment="1">
      <alignment wrapText="1"/>
    </xf>
    <xf numFmtId="0" fontId="2" fillId="0" borderId="22" xfId="0" applyFont="1" applyBorder="1"/>
    <xf numFmtId="0" fontId="50" fillId="0" borderId="17" xfId="0" applyFont="1" applyBorder="1" applyAlignment="1">
      <alignment horizontal="left" vertical="center" indent="1"/>
    </xf>
    <xf numFmtId="0" fontId="7" fillId="0" borderId="17" xfId="0" applyFont="1" applyBorder="1"/>
    <xf numFmtId="0" fontId="0" fillId="0" borderId="22" xfId="0" applyBorder="1"/>
    <xf numFmtId="44" fontId="8" fillId="0" borderId="13" xfId="0" applyNumberFormat="1" applyFont="1" applyBorder="1" applyProtection="1">
      <protection locked="0"/>
    </xf>
    <xf numFmtId="0" fontId="31" fillId="0" borderId="17" xfId="0" applyFont="1" applyBorder="1"/>
    <xf numFmtId="0" fontId="31" fillId="0" borderId="25" xfId="0" applyFont="1" applyBorder="1"/>
    <xf numFmtId="0" fontId="2" fillId="0" borderId="17" xfId="0" applyFont="1" applyBorder="1"/>
    <xf numFmtId="0" fontId="53" fillId="0" borderId="0" xfId="0" applyFont="1" applyAlignment="1">
      <alignment horizontal="right"/>
    </xf>
    <xf numFmtId="0" fontId="2" fillId="0" borderId="46" xfId="0" applyFont="1" applyBorder="1"/>
    <xf numFmtId="0" fontId="51" fillId="0" borderId="17" xfId="0" applyFont="1" applyBorder="1"/>
    <xf numFmtId="0" fontId="53" fillId="0" borderId="17" xfId="0" applyFont="1" applyBorder="1"/>
    <xf numFmtId="0" fontId="0" fillId="0" borderId="17" xfId="0" applyBorder="1"/>
    <xf numFmtId="0" fontId="7" fillId="0" borderId="20" xfId="0" applyFont="1" applyBorder="1"/>
    <xf numFmtId="0" fontId="7" fillId="0" borderId="21" xfId="0" applyFont="1" applyBorder="1"/>
    <xf numFmtId="0" fontId="0" fillId="0" borderId="21" xfId="0" applyBorder="1"/>
    <xf numFmtId="0" fontId="0" fillId="0" borderId="29" xfId="0" applyBorder="1"/>
    <xf numFmtId="0" fontId="51" fillId="31" borderId="40" xfId="0" applyFont="1" applyFill="1" applyBorder="1" applyAlignment="1">
      <alignment horizontal="center" vertical="center"/>
    </xf>
    <xf numFmtId="0" fontId="97" fillId="24" borderId="41" xfId="0" applyFont="1" applyFill="1" applyBorder="1" applyAlignment="1">
      <alignment horizontal="center" vertical="center"/>
    </xf>
    <xf numFmtId="0" fontId="97" fillId="24" borderId="42" xfId="0" applyFont="1" applyFill="1" applyBorder="1" applyAlignment="1">
      <alignment horizontal="center" vertical="center"/>
    </xf>
    <xf numFmtId="0" fontId="97" fillId="24" borderId="62" xfId="0" applyFont="1" applyFill="1" applyBorder="1" applyAlignment="1">
      <alignment horizontal="center" vertical="center" shrinkToFit="1"/>
    </xf>
    <xf numFmtId="0" fontId="7" fillId="0" borderId="12" xfId="48" applyFont="1" applyBorder="1" applyAlignment="1">
      <alignment horizontal="left" vertical="top"/>
    </xf>
    <xf numFmtId="0" fontId="7" fillId="0" borderId="12" xfId="48" applyFont="1" applyBorder="1"/>
    <xf numFmtId="0" fontId="45" fillId="0" borderId="37" xfId="0" applyFont="1" applyBorder="1" applyAlignment="1">
      <alignment vertical="center"/>
    </xf>
    <xf numFmtId="0" fontId="12" fillId="0" borderId="0" xfId="0" applyFont="1" applyAlignment="1">
      <alignment horizontal="left" vertical="center" wrapText="1" indent="1"/>
    </xf>
    <xf numFmtId="0" fontId="10" fillId="0" borderId="0" xfId="0" applyFont="1" applyAlignment="1">
      <alignment horizontal="center"/>
    </xf>
    <xf numFmtId="0" fontId="90" fillId="0" borderId="0" xfId="0" applyFont="1" applyAlignment="1">
      <alignment horizontal="center"/>
    </xf>
    <xf numFmtId="0" fontId="14" fillId="0" borderId="7" xfId="0" applyFont="1" applyBorder="1" applyAlignment="1">
      <alignment vertical="top"/>
    </xf>
    <xf numFmtId="0" fontId="102" fillId="0" borderId="0" xfId="0" applyFont="1" applyAlignment="1" applyProtection="1">
      <alignment horizontal="left" vertical="center"/>
      <protection locked="0"/>
    </xf>
    <xf numFmtId="49" fontId="102" fillId="0" borderId="0" xfId="0" applyNumberFormat="1" applyFont="1" applyAlignment="1" applyProtection="1">
      <alignment horizontal="left" vertical="center"/>
      <protection locked="0"/>
    </xf>
    <xf numFmtId="165" fontId="102" fillId="0" borderId="0" xfId="0" applyNumberFormat="1" applyFont="1" applyAlignment="1" applyProtection="1">
      <alignment horizontal="left" vertical="center"/>
      <protection locked="0"/>
    </xf>
    <xf numFmtId="166" fontId="102" fillId="0" borderId="0" xfId="0" applyNumberFormat="1" applyFont="1" applyAlignment="1" applyProtection="1">
      <alignment horizontal="left" vertical="center"/>
      <protection locked="0"/>
    </xf>
    <xf numFmtId="0" fontId="102" fillId="0" borderId="0" xfId="0" applyFont="1" applyAlignment="1" applyProtection="1">
      <alignment horizontal="left" vertical="center" wrapText="1"/>
      <protection locked="0"/>
    </xf>
    <xf numFmtId="8" fontId="102" fillId="0" borderId="0" xfId="0" applyNumberFormat="1" applyFont="1" applyAlignment="1" applyProtection="1">
      <alignment horizontal="left" vertical="center" indent="1"/>
      <protection locked="0"/>
    </xf>
    <xf numFmtId="0" fontId="103" fillId="0" borderId="0" xfId="0" applyFont="1" applyAlignment="1" applyProtection="1">
      <alignment horizontal="left" vertical="center"/>
      <protection locked="0"/>
    </xf>
    <xf numFmtId="166" fontId="103" fillId="0" borderId="0" xfId="0" applyNumberFormat="1" applyFont="1" applyAlignment="1" applyProtection="1">
      <alignment horizontal="left" vertical="center"/>
      <protection locked="0"/>
    </xf>
    <xf numFmtId="0" fontId="56" fillId="0" borderId="0" xfId="0" applyFont="1" applyAlignment="1" applyProtection="1">
      <alignment horizontal="left" vertical="top" wrapText="1"/>
      <protection locked="0"/>
    </xf>
    <xf numFmtId="0" fontId="13" fillId="0" borderId="0" xfId="0" applyFont="1" applyAlignment="1">
      <alignment horizontal="left" vertical="top"/>
    </xf>
    <xf numFmtId="0" fontId="37" fillId="0" borderId="0" xfId="0" applyFont="1" applyAlignment="1">
      <alignment horizontal="left" vertical="top"/>
    </xf>
    <xf numFmtId="0" fontId="16" fillId="0" borderId="0" xfId="0" applyFont="1" applyAlignment="1">
      <alignment horizontal="left" vertical="center"/>
    </xf>
    <xf numFmtId="0" fontId="94" fillId="0" borderId="10" xfId="0" applyFont="1" applyBorder="1" applyAlignment="1">
      <alignment horizontal="right" vertical="center"/>
    </xf>
    <xf numFmtId="0" fontId="94" fillId="0" borderId="11" xfId="0" applyFont="1" applyBorder="1" applyAlignment="1">
      <alignment horizontal="right" vertical="center"/>
    </xf>
    <xf numFmtId="0" fontId="94" fillId="0" borderId="26" xfId="0" applyFont="1" applyBorder="1" applyAlignment="1">
      <alignment horizontal="right" vertical="center"/>
    </xf>
    <xf numFmtId="0" fontId="23" fillId="0" borderId="12" xfId="0" applyFont="1" applyBorder="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shrinkToFit="1"/>
    </xf>
    <xf numFmtId="0" fontId="25" fillId="0" borderId="12" xfId="0" applyFont="1" applyBorder="1" applyAlignment="1">
      <alignment horizontal="center" wrapText="1"/>
    </xf>
    <xf numFmtId="0" fontId="1" fillId="0" borderId="0" xfId="0" applyFont="1"/>
    <xf numFmtId="0" fontId="31" fillId="0" borderId="17" xfId="0" applyFont="1" applyBorder="1" applyAlignment="1">
      <alignment horizontal="left" wrapText="1"/>
    </xf>
    <xf numFmtId="0" fontId="31" fillId="0" borderId="0" xfId="0" applyFont="1" applyAlignment="1">
      <alignment horizontal="left" wrapText="1"/>
    </xf>
    <xf numFmtId="0" fontId="118" fillId="0" borderId="0" xfId="0" applyFont="1" applyAlignment="1">
      <alignment vertical="center"/>
    </xf>
    <xf numFmtId="0" fontId="31" fillId="0" borderId="22" xfId="0" applyFont="1" applyBorder="1"/>
    <xf numFmtId="0" fontId="43" fillId="0" borderId="16" xfId="0" applyFont="1" applyBorder="1" applyAlignment="1">
      <alignment horizontal="left" vertical="center" indent="1"/>
    </xf>
    <xf numFmtId="0" fontId="43" fillId="0" borderId="43" xfId="0" applyFont="1" applyBorder="1" applyAlignment="1">
      <alignment horizontal="left" vertical="center" indent="1"/>
    </xf>
    <xf numFmtId="0" fontId="7" fillId="0" borderId="16" xfId="0" applyFont="1" applyBorder="1" applyAlignment="1">
      <alignment horizontal="center" wrapText="1"/>
    </xf>
    <xf numFmtId="0" fontId="7" fillId="0" borderId="43" xfId="0" applyFont="1" applyBorder="1" applyAlignment="1">
      <alignment horizontal="center" wrapText="1"/>
    </xf>
    <xf numFmtId="0" fontId="15" fillId="0" borderId="43" xfId="0" applyFont="1" applyBorder="1" applyAlignment="1">
      <alignment vertical="center"/>
    </xf>
    <xf numFmtId="0" fontId="0" fillId="0" borderId="43" xfId="0" applyBorder="1"/>
    <xf numFmtId="44" fontId="8" fillId="0" borderId="12" xfId="0" applyNumberFormat="1" applyFont="1" applyBorder="1" applyProtection="1">
      <protection locked="0"/>
    </xf>
    <xf numFmtId="44" fontId="8" fillId="0" borderId="12" xfId="0" applyNumberFormat="1" applyFont="1" applyBorder="1"/>
    <xf numFmtId="0" fontId="42" fillId="0" borderId="0" xfId="0" applyFont="1" applyAlignment="1" applyProtection="1">
      <alignment horizontal="left" vertical="top" wrapText="1"/>
      <protection locked="0"/>
    </xf>
    <xf numFmtId="172" fontId="36" fillId="0" borderId="0" xfId="0" applyNumberFormat="1" applyFont="1" applyAlignment="1">
      <alignment vertical="top"/>
    </xf>
    <xf numFmtId="0" fontId="105" fillId="0" borderId="0" xfId="0" applyFont="1" applyAlignment="1">
      <alignment horizontal="left" vertical="center"/>
    </xf>
    <xf numFmtId="0" fontId="105" fillId="0" borderId="0" xfId="0" applyFont="1" applyAlignment="1">
      <alignment horizontal="left" vertical="center" shrinkToFit="1"/>
    </xf>
    <xf numFmtId="0" fontId="135" fillId="0" borderId="0" xfId="36" applyNumberFormat="1" applyFont="1" applyBorder="1" applyAlignment="1" applyProtection="1">
      <alignment horizontal="left" vertical="center" indent="1" shrinkToFit="1"/>
    </xf>
    <xf numFmtId="164" fontId="93" fillId="0" borderId="0" xfId="0" applyNumberFormat="1" applyFont="1" applyAlignment="1">
      <alignment horizontal="center" vertical="top" textRotation="180"/>
    </xf>
    <xf numFmtId="0" fontId="104" fillId="0" borderId="12" xfId="0" applyFont="1" applyBorder="1" applyAlignment="1">
      <alignment horizontal="left" vertical="top" wrapText="1"/>
    </xf>
    <xf numFmtId="0" fontId="17" fillId="0" borderId="33" xfId="0" applyFont="1" applyBorder="1" applyAlignment="1">
      <alignment horizontal="right" vertical="center" shrinkToFit="1"/>
    </xf>
    <xf numFmtId="0" fontId="105" fillId="0" borderId="12" xfId="0" applyFont="1" applyBorder="1" applyAlignment="1">
      <alignment horizontal="left" vertical="top" wrapText="1"/>
    </xf>
    <xf numFmtId="42" fontId="122" fillId="0" borderId="12" xfId="0" applyNumberFormat="1" applyFont="1" applyBorder="1" applyAlignment="1">
      <alignment horizontal="center" vertical="center" wrapText="1" shrinkToFit="1"/>
    </xf>
    <xf numFmtId="0" fontId="101" fillId="0" borderId="0" xfId="0" applyFont="1" applyAlignment="1">
      <alignment vertical="top"/>
    </xf>
    <xf numFmtId="44" fontId="101" fillId="0" borderId="12" xfId="0" applyNumberFormat="1" applyFont="1" applyBorder="1" applyAlignment="1" applyProtection="1">
      <alignment vertical="top" shrinkToFit="1"/>
      <protection locked="0"/>
    </xf>
    <xf numFmtId="44" fontId="101" fillId="0" borderId="12" xfId="0" applyNumberFormat="1" applyFont="1" applyBorder="1" applyAlignment="1">
      <alignment vertical="top" shrinkToFit="1"/>
    </xf>
    <xf numFmtId="164" fontId="24" fillId="0" borderId="12" xfId="0" applyNumberFormat="1" applyFont="1" applyBorder="1" applyAlignment="1" applyProtection="1">
      <alignment horizontal="left" vertical="top" shrinkToFit="1"/>
      <protection locked="0"/>
    </xf>
    <xf numFmtId="44" fontId="101" fillId="0" borderId="12" xfId="0" applyNumberFormat="1" applyFont="1" applyBorder="1" applyAlignment="1">
      <alignment vertical="top"/>
    </xf>
    <xf numFmtId="44" fontId="101" fillId="0" borderId="12" xfId="0" applyNumberFormat="1" applyFont="1" applyBorder="1" applyAlignment="1" applyProtection="1">
      <alignment vertical="top"/>
      <protection locked="0"/>
    </xf>
    <xf numFmtId="0" fontId="134" fillId="0" borderId="12" xfId="0" applyFont="1" applyBorder="1" applyAlignment="1">
      <alignment horizontal="left" vertical="top" indent="1"/>
    </xf>
    <xf numFmtId="0" fontId="105" fillId="0" borderId="0" xfId="0" applyFont="1" applyAlignment="1">
      <alignment horizontal="left" vertical="center" wrapText="1"/>
    </xf>
    <xf numFmtId="0" fontId="105" fillId="0" borderId="0" xfId="0" applyFont="1" applyAlignment="1">
      <alignment vertical="top"/>
    </xf>
    <xf numFmtId="164" fontId="101" fillId="0" borderId="12" xfId="0" applyNumberFormat="1" applyFont="1" applyBorder="1" applyAlignment="1" applyProtection="1">
      <alignment vertical="top" shrinkToFit="1"/>
      <protection locked="0"/>
    </xf>
    <xf numFmtId="0" fontId="101" fillId="0" borderId="15" xfId="0" applyFont="1" applyBorder="1" applyAlignment="1">
      <alignment horizontal="right" vertical="top" indent="1"/>
    </xf>
    <xf numFmtId="44" fontId="101" fillId="0" borderId="15" xfId="0" applyNumberFormat="1" applyFont="1" applyBorder="1" applyAlignment="1" applyProtection="1">
      <alignment vertical="top" shrinkToFit="1"/>
      <protection locked="0"/>
    </xf>
    <xf numFmtId="0" fontId="101" fillId="0" borderId="12" xfId="0" applyFont="1" applyBorder="1" applyAlignment="1">
      <alignment horizontal="right" vertical="top" indent="1"/>
    </xf>
    <xf numFmtId="164" fontId="101" fillId="0" borderId="12" xfId="0" applyNumberFormat="1" applyFont="1" applyBorder="1" applyAlignment="1" applyProtection="1">
      <alignment horizontal="left" vertical="top" shrinkToFit="1"/>
      <protection locked="0"/>
    </xf>
    <xf numFmtId="0" fontId="101" fillId="0" borderId="12" xfId="0" applyFont="1" applyBorder="1" applyAlignment="1" applyProtection="1">
      <alignment horizontal="left" vertical="top"/>
      <protection locked="0"/>
    </xf>
    <xf numFmtId="0" fontId="101" fillId="0" borderId="12" xfId="0" applyFont="1" applyBorder="1" applyAlignment="1" applyProtection="1">
      <alignment horizontal="center" vertical="top"/>
      <protection locked="0"/>
    </xf>
    <xf numFmtId="164" fontId="101" fillId="0" borderId="12" xfId="0" applyNumberFormat="1" applyFont="1" applyBorder="1" applyAlignment="1" applyProtection="1">
      <alignment horizontal="center" vertical="top" shrinkToFit="1"/>
      <protection locked="0"/>
    </xf>
    <xf numFmtId="0" fontId="105" fillId="27" borderId="12" xfId="0" applyFont="1" applyFill="1" applyBorder="1" applyAlignment="1" applyProtection="1">
      <alignment horizontal="center" vertical="center"/>
      <protection locked="0"/>
    </xf>
    <xf numFmtId="0" fontId="154" fillId="0" borderId="0" xfId="0" applyFont="1" applyAlignment="1">
      <alignment vertical="top"/>
    </xf>
    <xf numFmtId="0" fontId="101" fillId="0" borderId="12" xfId="0" applyFont="1" applyBorder="1" applyAlignment="1">
      <alignment horizontal="left" vertical="top" indent="1"/>
    </xf>
    <xf numFmtId="44" fontId="101" fillId="0" borderId="28" xfId="0" applyNumberFormat="1" applyFont="1" applyBorder="1" applyAlignment="1">
      <alignment vertical="top" shrinkToFit="1"/>
    </xf>
    <xf numFmtId="44" fontId="101" fillId="0" borderId="61" xfId="0" applyNumberFormat="1" applyFont="1" applyBorder="1" applyAlignment="1">
      <alignment vertical="top" shrinkToFit="1"/>
    </xf>
    <xf numFmtId="0" fontId="101" fillId="0" borderId="15" xfId="0" applyFont="1" applyBorder="1" applyAlignment="1">
      <alignment horizontal="center" vertical="top"/>
    </xf>
    <xf numFmtId="0" fontId="101" fillId="0" borderId="12" xfId="0" applyFont="1" applyBorder="1" applyAlignment="1">
      <alignment horizontal="center" vertical="top"/>
    </xf>
    <xf numFmtId="0" fontId="144" fillId="37" borderId="0" xfId="0" applyFont="1" applyFill="1" applyAlignment="1">
      <alignment vertical="top" wrapText="1"/>
    </xf>
    <xf numFmtId="0" fontId="101" fillId="0" borderId="0" xfId="0" applyFont="1" applyAlignment="1">
      <alignment horizontal="center" vertical="top"/>
    </xf>
    <xf numFmtId="0" fontId="12" fillId="27" borderId="28" xfId="0" applyFont="1" applyFill="1" applyBorder="1" applyAlignment="1" applyProtection="1">
      <alignment horizontal="center" vertical="center"/>
      <protection locked="0"/>
    </xf>
    <xf numFmtId="0" fontId="12" fillId="27" borderId="30" xfId="0" applyFont="1" applyFill="1" applyBorder="1" applyAlignment="1">
      <alignment vertical="center"/>
    </xf>
    <xf numFmtId="0" fontId="12" fillId="27" borderId="58" xfId="0" applyFont="1" applyFill="1" applyBorder="1" applyAlignment="1">
      <alignment vertical="center"/>
    </xf>
    <xf numFmtId="166" fontId="19" fillId="0" borderId="0" xfId="0" applyNumberFormat="1" applyFont="1" applyAlignment="1">
      <alignment vertical="center"/>
    </xf>
    <xf numFmtId="0" fontId="28" fillId="27" borderId="30" xfId="36" applyFill="1" applyBorder="1" applyAlignment="1" applyProtection="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44" fontId="101" fillId="0" borderId="27" xfId="0" applyNumberFormat="1" applyFont="1" applyBorder="1" applyAlignment="1">
      <alignment vertical="top" shrinkToFit="1"/>
    </xf>
    <xf numFmtId="0" fontId="101" fillId="0" borderId="28" xfId="0" applyFont="1" applyBorder="1" applyAlignment="1" applyProtection="1">
      <alignment horizontal="center" vertical="top"/>
      <protection locked="0"/>
    </xf>
    <xf numFmtId="44" fontId="101" fillId="0" borderId="22" xfId="0" applyNumberFormat="1" applyFont="1" applyBorder="1" applyAlignment="1">
      <alignment vertical="center" shrinkToFit="1"/>
    </xf>
    <xf numFmtId="44" fontId="145" fillId="27" borderId="22" xfId="0" applyNumberFormat="1" applyFont="1" applyFill="1" applyBorder="1" applyAlignment="1">
      <alignment vertical="center" shrinkToFit="1"/>
    </xf>
    <xf numFmtId="0" fontId="12" fillId="0" borderId="17" xfId="0" applyFont="1" applyBorder="1" applyAlignment="1">
      <alignment horizontal="right" vertical="center"/>
    </xf>
    <xf numFmtId="0" fontId="12" fillId="0" borderId="0" xfId="0" applyFont="1" applyAlignment="1">
      <alignment horizontal="right" vertical="center"/>
    </xf>
    <xf numFmtId="44" fontId="134" fillId="0" borderId="13" xfId="0" applyNumberFormat="1" applyFont="1" applyBorder="1" applyAlignment="1">
      <alignment vertical="center" shrinkToFit="1"/>
    </xf>
    <xf numFmtId="0" fontId="142" fillId="0" borderId="0" xfId="0" applyFont="1" applyAlignment="1">
      <alignment horizontal="left" vertical="center" wrapText="1" shrinkToFit="1"/>
    </xf>
    <xf numFmtId="0" fontId="142" fillId="0" borderId="0" xfId="0" applyFont="1" applyAlignment="1">
      <alignment vertical="center"/>
    </xf>
    <xf numFmtId="0" fontId="142" fillId="0" borderId="0" xfId="0" applyFont="1" applyAlignment="1">
      <alignment vertical="center" wrapText="1"/>
    </xf>
    <xf numFmtId="164" fontId="162" fillId="36" borderId="12" xfId="0" applyNumberFormat="1" applyFont="1" applyFill="1" applyBorder="1" applyAlignment="1" applyProtection="1">
      <alignment horizontal="left" vertical="top" shrinkToFit="1"/>
      <protection locked="0"/>
    </xf>
    <xf numFmtId="0" fontId="162" fillId="36" borderId="12" xfId="0" applyFont="1" applyFill="1" applyBorder="1" applyAlignment="1" applyProtection="1">
      <alignment horizontal="left" vertical="top"/>
      <protection locked="0"/>
    </xf>
    <xf numFmtId="168" fontId="162" fillId="36" borderId="12" xfId="0" applyNumberFormat="1" applyFont="1" applyFill="1" applyBorder="1" applyAlignment="1">
      <alignment horizontal="center" vertical="top"/>
    </xf>
    <xf numFmtId="44" fontId="162" fillId="36" borderId="12" xfId="0" applyNumberFormat="1" applyFont="1" applyFill="1" applyBorder="1" applyAlignment="1">
      <alignment vertical="top"/>
    </xf>
    <xf numFmtId="164" fontId="163" fillId="36" borderId="20" xfId="0" applyNumberFormat="1" applyFont="1" applyFill="1" applyBorder="1" applyAlignment="1" applyProtection="1">
      <alignment horizontal="left" vertical="top" shrinkToFit="1"/>
      <protection locked="0"/>
    </xf>
    <xf numFmtId="0" fontId="163" fillId="36" borderId="21" xfId="0" applyFont="1" applyFill="1" applyBorder="1" applyAlignment="1" applyProtection="1">
      <alignment horizontal="left" vertical="top"/>
      <protection locked="0"/>
    </xf>
    <xf numFmtId="168" fontId="163" fillId="36" borderId="21" xfId="0" applyNumberFormat="1" applyFont="1" applyFill="1" applyBorder="1" applyAlignment="1">
      <alignment horizontal="center" vertical="top"/>
    </xf>
    <xf numFmtId="44" fontId="163" fillId="36" borderId="29" xfId="0" applyNumberFormat="1" applyFont="1" applyFill="1" applyBorder="1" applyAlignment="1">
      <alignment vertical="top"/>
    </xf>
    <xf numFmtId="0" fontId="132" fillId="0" borderId="0" xfId="0" applyFont="1" applyAlignment="1">
      <alignment vertical="top"/>
    </xf>
    <xf numFmtId="43" fontId="101" fillId="0" borderId="15" xfId="51" applyFont="1" applyBorder="1" applyAlignment="1" applyProtection="1">
      <alignment horizontal="left" vertical="top"/>
      <protection locked="0"/>
    </xf>
    <xf numFmtId="43" fontId="101" fillId="0" borderId="12" xfId="51" applyFont="1" applyBorder="1" applyAlignment="1" applyProtection="1">
      <alignment horizontal="left" vertical="top"/>
      <protection locked="0"/>
    </xf>
    <xf numFmtId="0" fontId="142" fillId="36" borderId="12" xfId="0" applyFont="1" applyFill="1" applyBorder="1" applyAlignment="1">
      <alignment horizontal="center" vertical="center"/>
    </xf>
    <xf numFmtId="0" fontId="142" fillId="36" borderId="12" xfId="0" applyFont="1" applyFill="1" applyBorder="1" applyAlignment="1">
      <alignment horizontal="center" vertical="center" wrapText="1"/>
    </xf>
    <xf numFmtId="0" fontId="104" fillId="36" borderId="12" xfId="0" applyFont="1" applyFill="1" applyBorder="1" applyAlignment="1">
      <alignment horizontal="center" vertical="center" wrapText="1"/>
    </xf>
    <xf numFmtId="174" fontId="101" fillId="30" borderId="15" xfId="51" applyNumberFormat="1" applyFont="1" applyFill="1" applyBorder="1" applyAlignment="1" applyProtection="1">
      <alignment horizontal="center" vertical="top"/>
    </xf>
    <xf numFmtId="174" fontId="101" fillId="30" borderId="68" xfId="51" applyNumberFormat="1" applyFont="1" applyFill="1" applyBorder="1" applyAlignment="1" applyProtection="1">
      <alignment horizontal="center" vertical="top"/>
    </xf>
    <xf numFmtId="164" fontId="24" fillId="0" borderId="15" xfId="0" applyNumberFormat="1" applyFont="1" applyBorder="1" applyAlignment="1" applyProtection="1">
      <alignment horizontal="left" vertical="top" shrinkToFit="1"/>
      <protection locked="0"/>
    </xf>
    <xf numFmtId="164" fontId="24" fillId="30" borderId="14" xfId="0" applyNumberFormat="1" applyFont="1" applyFill="1" applyBorder="1" applyAlignment="1">
      <alignment horizontal="left" vertical="top" shrinkToFit="1"/>
    </xf>
    <xf numFmtId="43" fontId="101" fillId="30" borderId="15" xfId="51" applyFont="1" applyFill="1" applyBorder="1" applyAlignment="1" applyProtection="1">
      <alignment horizontal="left" vertical="top"/>
    </xf>
    <xf numFmtId="164" fontId="24" fillId="30" borderId="32" xfId="0" applyNumberFormat="1" applyFont="1" applyFill="1" applyBorder="1" applyAlignment="1">
      <alignment horizontal="left" vertical="top" shrinkToFit="1"/>
    </xf>
    <xf numFmtId="43" fontId="101" fillId="30" borderId="24" xfId="51" applyFont="1" applyFill="1" applyBorder="1" applyAlignment="1" applyProtection="1">
      <alignment horizontal="left" vertical="top"/>
    </xf>
    <xf numFmtId="0" fontId="12" fillId="0" borderId="0" xfId="0" applyFont="1" applyAlignment="1">
      <alignment horizontal="center" vertical="center" wrapText="1" shrinkToFit="1"/>
    </xf>
    <xf numFmtId="174" fontId="101" fillId="0" borderId="15" xfId="51" applyNumberFormat="1" applyFont="1" applyBorder="1" applyAlignment="1" applyProtection="1">
      <alignment horizontal="center" vertical="top"/>
      <protection locked="0"/>
    </xf>
    <xf numFmtId="44" fontId="101" fillId="36" borderId="12" xfId="28" applyFont="1" applyFill="1" applyBorder="1" applyAlignment="1" applyProtection="1">
      <alignment vertical="top"/>
      <protection locked="0"/>
    </xf>
    <xf numFmtId="44" fontId="134" fillId="0" borderId="12" xfId="0" applyNumberFormat="1" applyFont="1" applyBorder="1" applyAlignment="1">
      <alignment vertical="top"/>
    </xf>
    <xf numFmtId="44" fontId="101" fillId="30" borderId="52" xfId="28" applyFont="1" applyFill="1" applyBorder="1" applyAlignment="1" applyProtection="1">
      <alignment vertical="top"/>
    </xf>
    <xf numFmtId="44" fontId="101" fillId="30" borderId="59" xfId="28" applyFont="1" applyFill="1" applyBorder="1" applyAlignment="1" applyProtection="1">
      <alignment vertical="top"/>
    </xf>
    <xf numFmtId="0" fontId="166" fillId="0" borderId="0" xfId="36" applyFont="1" applyFill="1" applyBorder="1" applyAlignment="1" applyProtection="1">
      <alignment vertical="center"/>
    </xf>
    <xf numFmtId="0" fontId="168" fillId="0" borderId="16" xfId="0" applyFont="1" applyBorder="1" applyAlignment="1">
      <alignment vertical="top"/>
    </xf>
    <xf numFmtId="0" fontId="168" fillId="0" borderId="43" xfId="0" applyFont="1" applyBorder="1" applyAlignment="1">
      <alignment vertical="top"/>
    </xf>
    <xf numFmtId="164" fontId="168" fillId="0" borderId="0" xfId="0" applyNumberFormat="1" applyFont="1" applyAlignment="1">
      <alignment vertical="top"/>
    </xf>
    <xf numFmtId="173" fontId="168" fillId="0" borderId="0" xfId="0" applyNumberFormat="1" applyFont="1" applyAlignment="1">
      <alignment vertical="top"/>
    </xf>
    <xf numFmtId="0" fontId="169" fillId="0" borderId="44" xfId="0" applyFont="1" applyBorder="1" applyAlignment="1">
      <alignment horizontal="left" vertical="top"/>
    </xf>
    <xf numFmtId="0" fontId="168" fillId="0" borderId="17" xfId="0" applyFont="1" applyBorder="1" applyAlignment="1">
      <alignment vertical="top"/>
    </xf>
    <xf numFmtId="0" fontId="168" fillId="0" borderId="0" xfId="0" applyFont="1" applyAlignment="1">
      <alignment vertical="top"/>
    </xf>
    <xf numFmtId="0" fontId="169" fillId="0" borderId="22" xfId="0" applyFont="1" applyBorder="1" applyAlignment="1">
      <alignment horizontal="left" vertical="top" indent="1"/>
    </xf>
    <xf numFmtId="0" fontId="170" fillId="0" borderId="22" xfId="0" applyFont="1" applyBorder="1" applyAlignment="1">
      <alignment horizontal="left" vertical="top" indent="1"/>
    </xf>
    <xf numFmtId="0" fontId="170" fillId="0" borderId="22" xfId="0" applyFont="1" applyBorder="1" applyAlignment="1">
      <alignment horizontal="left" vertical="top" wrapText="1" indent="1"/>
    </xf>
    <xf numFmtId="0" fontId="168" fillId="0" borderId="20" xfId="0" applyFont="1" applyBorder="1" applyAlignment="1">
      <alignment vertical="top"/>
    </xf>
    <xf numFmtId="0" fontId="168" fillId="0" borderId="21" xfId="0" applyFont="1" applyBorder="1" applyAlignment="1">
      <alignment vertical="top"/>
    </xf>
    <xf numFmtId="0" fontId="170" fillId="0" borderId="29" xfId="0" applyFont="1" applyBorder="1" applyAlignment="1">
      <alignment horizontal="left" vertical="top" indent="1"/>
    </xf>
    <xf numFmtId="164" fontId="171" fillId="30" borderId="10" xfId="0" applyNumberFormat="1" applyFont="1" applyFill="1" applyBorder="1" applyAlignment="1">
      <alignment horizontal="left" vertical="top" shrinkToFit="1"/>
    </xf>
    <xf numFmtId="43" fontId="171" fillId="30" borderId="33" xfId="51" applyFont="1" applyFill="1" applyBorder="1" applyAlignment="1" applyProtection="1">
      <alignment horizontal="center" vertical="top"/>
    </xf>
    <xf numFmtId="44" fontId="171" fillId="30" borderId="45" xfId="28" applyFont="1" applyFill="1" applyBorder="1" applyAlignment="1" applyProtection="1">
      <alignment horizontal="center" vertical="top"/>
    </xf>
    <xf numFmtId="174" fontId="171" fillId="30" borderId="33" xfId="51" applyNumberFormat="1" applyFont="1" applyFill="1" applyBorder="1" applyAlignment="1" applyProtection="1">
      <alignment horizontal="center" vertical="top"/>
    </xf>
    <xf numFmtId="0" fontId="100" fillId="32" borderId="12" xfId="0" applyFont="1" applyFill="1" applyBorder="1" applyAlignment="1">
      <alignment horizontal="left" vertical="center" wrapText="1" indent="1"/>
    </xf>
    <xf numFmtId="0" fontId="101" fillId="0" borderId="0" xfId="0" applyFont="1" applyAlignment="1">
      <alignment horizontal="center" vertical="center"/>
    </xf>
    <xf numFmtId="0" fontId="101" fillId="0" borderId="0" xfId="0" applyFont="1" applyAlignment="1">
      <alignment horizontal="left" vertical="center"/>
    </xf>
    <xf numFmtId="0" fontId="101" fillId="0" borderId="0" xfId="0" applyFont="1" applyAlignment="1">
      <alignment horizontal="left" vertical="center" shrinkToFit="1"/>
    </xf>
    <xf numFmtId="0" fontId="142" fillId="0" borderId="0" xfId="0" applyFont="1" applyAlignment="1">
      <alignment horizontal="left" vertical="center" wrapText="1"/>
    </xf>
    <xf numFmtId="0" fontId="11" fillId="0" borderId="0" xfId="0" applyFont="1" applyAlignment="1">
      <alignment horizontal="left" vertical="top" wrapText="1"/>
    </xf>
    <xf numFmtId="0" fontId="125" fillId="40" borderId="12" xfId="0" applyFont="1" applyFill="1" applyBorder="1" applyAlignment="1">
      <alignment horizontal="left" vertical="center" wrapText="1"/>
    </xf>
    <xf numFmtId="0" fontId="179" fillId="0" borderId="0" xfId="0" applyFont="1" applyAlignment="1">
      <alignment horizontal="right" vertical="center" wrapText="1"/>
    </xf>
    <xf numFmtId="0" fontId="182" fillId="0" borderId="0" xfId="0" applyFont="1" applyAlignment="1">
      <alignment vertical="center"/>
    </xf>
    <xf numFmtId="0" fontId="105" fillId="0" borderId="0" xfId="0" applyFont="1" applyAlignment="1">
      <alignment horizontal="center" vertical="center" textRotation="90"/>
    </xf>
    <xf numFmtId="0" fontId="142" fillId="0" borderId="0" xfId="0" applyFont="1" applyAlignment="1">
      <alignment horizontal="right" vertical="center"/>
    </xf>
    <xf numFmtId="49" fontId="106" fillId="34" borderId="34" xfId="0" applyNumberFormat="1" applyFont="1" applyFill="1" applyBorder="1" applyAlignment="1" applyProtection="1">
      <alignment horizontal="center" vertical="center" wrapText="1"/>
      <protection locked="0"/>
    </xf>
    <xf numFmtId="0" fontId="184" fillId="30" borderId="39" xfId="0" applyFont="1" applyFill="1" applyBorder="1" applyAlignment="1">
      <alignment horizontal="center" vertical="center"/>
    </xf>
    <xf numFmtId="0" fontId="184" fillId="30" borderId="0" xfId="0" applyFont="1" applyFill="1" applyAlignment="1">
      <alignment horizontal="center" vertical="center"/>
    </xf>
    <xf numFmtId="0" fontId="184" fillId="30" borderId="30" xfId="0" applyFont="1" applyFill="1" applyBorder="1" applyAlignment="1">
      <alignment horizontal="center" vertical="center"/>
    </xf>
    <xf numFmtId="0" fontId="104" fillId="0" borderId="0" xfId="0" applyFont="1" applyAlignment="1">
      <alignment horizontal="center" textRotation="90" wrapText="1"/>
    </xf>
    <xf numFmtId="0" fontId="101" fillId="0" borderId="0" xfId="0" applyFont="1"/>
    <xf numFmtId="0" fontId="188" fillId="0" borderId="0" xfId="0" applyFont="1" applyAlignment="1">
      <alignment vertical="top"/>
    </xf>
    <xf numFmtId="170" fontId="190" fillId="27" borderId="0" xfId="0" applyNumberFormat="1" applyFont="1" applyFill="1" applyAlignment="1" applyProtection="1">
      <alignment wrapText="1"/>
      <protection locked="0"/>
    </xf>
    <xf numFmtId="0" fontId="193" fillId="0" borderId="0" xfId="0" applyFont="1" applyAlignment="1">
      <alignment horizontal="left" vertical="center" wrapText="1"/>
    </xf>
    <xf numFmtId="0" fontId="195" fillId="0" borderId="0" xfId="0" applyFont="1" applyAlignment="1">
      <alignment horizontal="left" vertical="center" wrapText="1" indent="1"/>
    </xf>
    <xf numFmtId="0" fontId="197" fillId="0" borderId="0" xfId="0" applyFont="1" applyAlignment="1">
      <alignment horizontal="left" vertical="center" wrapText="1"/>
    </xf>
    <xf numFmtId="0" fontId="194" fillId="0" borderId="0" xfId="0" applyFont="1" applyAlignment="1">
      <alignment horizontal="left"/>
    </xf>
    <xf numFmtId="0" fontId="195" fillId="0" borderId="0" xfId="0" applyFont="1" applyAlignment="1">
      <alignment horizontal="left"/>
    </xf>
    <xf numFmtId="0" fontId="195" fillId="0" borderId="0" xfId="0" applyFont="1" applyAlignment="1">
      <alignment horizontal="left" vertical="center"/>
    </xf>
    <xf numFmtId="49" fontId="202" fillId="36" borderId="34" xfId="0" applyNumberFormat="1" applyFont="1" applyFill="1" applyBorder="1" applyAlignment="1" applyProtection="1">
      <alignment horizontal="left" vertical="center"/>
      <protection locked="0"/>
    </xf>
    <xf numFmtId="8" fontId="202" fillId="36" borderId="34" xfId="0" applyNumberFormat="1" applyFont="1" applyFill="1" applyBorder="1" applyAlignment="1" applyProtection="1">
      <alignment horizontal="left" vertical="center" indent="1"/>
      <protection locked="0"/>
    </xf>
    <xf numFmtId="170" fontId="203" fillId="36" borderId="12" xfId="0" applyNumberFormat="1" applyFont="1" applyFill="1" applyBorder="1" applyAlignment="1" applyProtection="1">
      <alignment horizontal="center" vertical="center"/>
      <protection locked="0"/>
    </xf>
    <xf numFmtId="0" fontId="176" fillId="0" borderId="0" xfId="0" applyFont="1" applyAlignment="1">
      <alignment horizontal="center"/>
    </xf>
    <xf numFmtId="0" fontId="131" fillId="0" borderId="0" xfId="0" applyFont="1" applyAlignment="1">
      <alignment horizontal="center"/>
    </xf>
    <xf numFmtId="0" fontId="199" fillId="0" borderId="12" xfId="0" applyFont="1" applyBorder="1" applyAlignment="1">
      <alignment horizontal="center"/>
    </xf>
    <xf numFmtId="0" fontId="179" fillId="0" borderId="12" xfId="0" applyFont="1" applyBorder="1" applyAlignment="1">
      <alignment horizontal="center"/>
    </xf>
    <xf numFmtId="0" fontId="0" fillId="0" borderId="0" xfId="0" applyAlignment="1">
      <alignment wrapText="1"/>
    </xf>
    <xf numFmtId="0" fontId="206" fillId="0" borderId="0" xfId="0" applyFont="1" applyAlignment="1">
      <alignment horizontal="center" vertical="center" wrapText="1"/>
    </xf>
    <xf numFmtId="0" fontId="0" fillId="0" borderId="0" xfId="0" applyAlignment="1">
      <alignment vertical="top" wrapText="1"/>
    </xf>
    <xf numFmtId="0" fontId="207" fillId="41" borderId="0" xfId="0" applyFont="1" applyFill="1" applyAlignment="1">
      <alignment horizontal="center" vertical="center" wrapText="1"/>
    </xf>
    <xf numFmtId="0" fontId="208" fillId="41" borderId="0" xfId="0" applyFont="1" applyFill="1" applyAlignment="1">
      <alignment horizontal="center" wrapText="1"/>
    </xf>
    <xf numFmtId="0" fontId="208" fillId="41" borderId="0" xfId="0" applyFont="1" applyFill="1" applyAlignment="1">
      <alignment horizontal="center" vertical="center" wrapText="1"/>
    </xf>
    <xf numFmtId="0" fontId="208" fillId="41" borderId="0" xfId="0" applyFont="1" applyFill="1" applyAlignment="1">
      <alignment horizontal="center" vertical="top" wrapText="1"/>
    </xf>
    <xf numFmtId="0" fontId="206" fillId="0" borderId="0" xfId="0" applyFont="1" applyAlignment="1">
      <alignment wrapText="1"/>
    </xf>
    <xf numFmtId="0" fontId="209" fillId="30" borderId="0" xfId="0" applyFont="1" applyFill="1" applyAlignment="1">
      <alignment horizontal="center" vertical="center" wrapText="1"/>
    </xf>
    <xf numFmtId="0" fontId="0" fillId="30" borderId="0" xfId="0" applyFill="1" applyAlignment="1">
      <alignment wrapText="1"/>
    </xf>
    <xf numFmtId="0" fontId="0" fillId="30" borderId="0" xfId="0" applyFill="1" applyAlignment="1">
      <alignment horizontal="left" vertical="center" wrapText="1"/>
    </xf>
    <xf numFmtId="0" fontId="0" fillId="30" borderId="0" xfId="0" applyFill="1" applyAlignment="1">
      <alignment vertical="top" wrapText="1"/>
    </xf>
    <xf numFmtId="0" fontId="206" fillId="0" borderId="0" xfId="0" applyFont="1" applyAlignment="1">
      <alignment horizontal="left" vertical="center" wrapText="1"/>
    </xf>
    <xf numFmtId="0" fontId="0" fillId="0" borderId="0" xfId="0" applyAlignment="1">
      <alignment vertical="center" wrapText="1"/>
    </xf>
    <xf numFmtId="0" fontId="210" fillId="0" borderId="0" xfId="0" applyFont="1" applyAlignment="1">
      <alignment horizontal="center" vertical="center" wrapText="1"/>
    </xf>
    <xf numFmtId="0" fontId="211" fillId="0" borderId="0" xfId="0" applyFont="1" applyAlignment="1">
      <alignment horizontal="center" vertical="center" wrapText="1"/>
    </xf>
    <xf numFmtId="0" fontId="177" fillId="0" borderId="0" xfId="0" applyFont="1" applyAlignment="1">
      <alignment horizontal="left" vertical="center" wrapText="1"/>
    </xf>
    <xf numFmtId="0" fontId="213" fillId="0" borderId="0" xfId="0" applyFont="1" applyAlignment="1">
      <alignment horizontal="left" vertical="center" wrapText="1"/>
    </xf>
    <xf numFmtId="0" fontId="213" fillId="0" borderId="0" xfId="0" applyFont="1" applyAlignment="1">
      <alignment horizontal="left" vertical="top" wrapText="1"/>
    </xf>
    <xf numFmtId="0" fontId="213" fillId="0" borderId="0" xfId="0" applyFont="1" applyAlignment="1">
      <alignment horizontal="center" vertical="center" wrapText="1"/>
    </xf>
    <xf numFmtId="0" fontId="215" fillId="0" borderId="0" xfId="0" applyFont="1" applyAlignment="1">
      <alignment horizontal="left" vertical="center" wrapText="1"/>
    </xf>
    <xf numFmtId="0" fontId="215" fillId="0" borderId="0" xfId="0" applyFont="1" applyAlignment="1">
      <alignment horizontal="left" vertical="top" wrapText="1"/>
    </xf>
    <xf numFmtId="0" fontId="215" fillId="0" borderId="0" xfId="0" applyFont="1" applyAlignment="1">
      <alignment horizontal="center" vertical="center" wrapText="1"/>
    </xf>
    <xf numFmtId="0" fontId="177" fillId="0" borderId="0" xfId="0" applyFont="1" applyAlignment="1">
      <alignment horizontal="left" vertical="top" wrapText="1"/>
    </xf>
    <xf numFmtId="0" fontId="177" fillId="0" borderId="0" xfId="0" applyFont="1" applyAlignment="1">
      <alignment horizontal="center" vertical="center" wrapText="1"/>
    </xf>
    <xf numFmtId="0" fontId="218" fillId="30" borderId="0" xfId="0" applyFont="1" applyFill="1" applyAlignment="1">
      <alignment horizontal="center" vertical="center" wrapText="1"/>
    </xf>
    <xf numFmtId="0" fontId="206" fillId="42" borderId="0" xfId="0" applyFont="1" applyFill="1" applyAlignment="1">
      <alignment horizontal="center" vertical="center" wrapText="1"/>
    </xf>
    <xf numFmtId="0" fontId="223" fillId="0" borderId="0" xfId="0" applyFont="1" applyAlignment="1">
      <alignment horizontal="left" vertical="top" wrapText="1"/>
    </xf>
    <xf numFmtId="0" fontId="209" fillId="0" borderId="0" xfId="0" applyFont="1" applyAlignment="1">
      <alignment horizontal="center" vertical="center" wrapText="1"/>
    </xf>
    <xf numFmtId="0" fontId="206" fillId="33" borderId="0" xfId="0" applyFont="1" applyFill="1" applyAlignment="1">
      <alignment horizontal="center"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top" wrapText="1"/>
    </xf>
    <xf numFmtId="0" fontId="206" fillId="0" borderId="0" xfId="0" applyFont="1" applyAlignment="1">
      <alignment vertical="center" wrapText="1"/>
    </xf>
    <xf numFmtId="0" fontId="0" fillId="0" borderId="0" xfId="0" applyAlignment="1">
      <alignment horizontal="left" vertical="top" wrapText="1"/>
    </xf>
    <xf numFmtId="0" fontId="179" fillId="0" borderId="0" xfId="0" applyFont="1" applyAlignment="1">
      <alignment vertical="top" wrapText="1"/>
    </xf>
    <xf numFmtId="0" fontId="196" fillId="0" borderId="0" xfId="0" applyFont="1" applyAlignment="1">
      <alignment horizontal="left" vertical="top" wrapText="1"/>
    </xf>
    <xf numFmtId="0" fontId="196" fillId="0" borderId="0" xfId="0" applyFont="1" applyAlignment="1">
      <alignment vertical="top" wrapText="1"/>
    </xf>
    <xf numFmtId="0" fontId="227" fillId="37" borderId="53" xfId="0" applyFont="1" applyFill="1" applyBorder="1" applyAlignment="1">
      <alignment horizontal="center" vertical="center" wrapText="1"/>
    </xf>
    <xf numFmtId="0" fontId="228" fillId="37" borderId="39" xfId="0" applyFont="1" applyFill="1" applyBorder="1" applyAlignment="1">
      <alignment horizontal="center" vertical="center" wrapText="1"/>
    </xf>
    <xf numFmtId="0" fontId="228" fillId="37" borderId="39" xfId="0" applyFont="1" applyFill="1" applyBorder="1" applyAlignment="1">
      <alignment horizontal="left" vertical="center" wrapText="1"/>
    </xf>
    <xf numFmtId="0" fontId="229" fillId="37" borderId="56" xfId="0" applyFont="1" applyFill="1" applyBorder="1" applyAlignment="1">
      <alignment horizontal="left" vertical="top" wrapText="1"/>
    </xf>
    <xf numFmtId="0" fontId="206" fillId="37" borderId="52" xfId="0" applyFont="1" applyFill="1" applyBorder="1" applyAlignment="1">
      <alignment horizontal="center" vertical="center" wrapText="1"/>
    </xf>
    <xf numFmtId="0" fontId="228" fillId="37" borderId="30" xfId="0" applyFont="1" applyFill="1" applyBorder="1" applyAlignment="1">
      <alignment horizontal="center" vertical="center" wrapText="1"/>
    </xf>
    <xf numFmtId="0" fontId="228" fillId="37" borderId="30" xfId="0" applyFont="1" applyFill="1" applyBorder="1" applyAlignment="1">
      <alignment horizontal="left" vertical="center" wrapText="1"/>
    </xf>
    <xf numFmtId="0" fontId="228" fillId="37" borderId="58" xfId="0" applyFont="1" applyFill="1" applyBorder="1" applyAlignment="1">
      <alignment horizontal="left" vertical="top" wrapText="1"/>
    </xf>
    <xf numFmtId="0" fontId="224" fillId="0" borderId="0" xfId="0" applyFont="1" applyAlignment="1">
      <alignment vertical="top" wrapText="1"/>
    </xf>
    <xf numFmtId="0" fontId="0" fillId="0" borderId="0" xfId="0" applyAlignment="1">
      <alignment horizontal="left" vertical="center" wrapText="1"/>
    </xf>
    <xf numFmtId="0" fontId="224" fillId="0" borderId="0" xfId="0" applyFont="1" applyAlignment="1">
      <alignment horizontal="center" vertical="center" wrapText="1"/>
    </xf>
    <xf numFmtId="0" fontId="0" fillId="30" borderId="0" xfId="0" applyFill="1" applyAlignment="1">
      <alignment vertical="center" wrapText="1"/>
    </xf>
    <xf numFmtId="0" fontId="209" fillId="28" borderId="12" xfId="0" applyFont="1" applyFill="1" applyBorder="1" applyAlignment="1">
      <alignment horizontal="left" vertical="center" wrapText="1"/>
    </xf>
    <xf numFmtId="0" fontId="228" fillId="0" borderId="0" xfId="0" applyFont="1" applyAlignment="1">
      <alignment horizontal="left" vertical="center" wrapText="1"/>
    </xf>
    <xf numFmtId="0" fontId="228" fillId="0" borderId="0" xfId="0" applyFont="1" applyAlignment="1">
      <alignment wrapText="1"/>
    </xf>
    <xf numFmtId="0" fontId="232" fillId="0" borderId="0" xfId="0" applyFont="1" applyAlignment="1">
      <alignment horizontal="center" vertical="center" wrapText="1"/>
    </xf>
    <xf numFmtId="0" fontId="196" fillId="0" borderId="0" xfId="0" applyFont="1" applyAlignment="1">
      <alignment horizontal="left" vertical="center" wrapText="1"/>
    </xf>
    <xf numFmtId="0" fontId="233" fillId="33" borderId="34" xfId="0" applyFont="1" applyFill="1" applyBorder="1" applyAlignment="1">
      <alignment horizontal="center" vertical="center" wrapText="1"/>
    </xf>
    <xf numFmtId="0" fontId="214" fillId="33" borderId="27" xfId="0" applyFont="1" applyFill="1" applyBorder="1" applyAlignment="1">
      <alignment horizontal="left" vertical="center" wrapText="1"/>
    </xf>
    <xf numFmtId="0" fontId="232" fillId="0" borderId="0" xfId="0" applyFont="1" applyAlignment="1">
      <alignment horizontal="left" vertical="center" wrapText="1"/>
    </xf>
    <xf numFmtId="0" fontId="0" fillId="0" borderId="0" xfId="0" applyAlignment="1">
      <alignment vertical="center"/>
    </xf>
    <xf numFmtId="0" fontId="206" fillId="0" borderId="0" xfId="0" applyFont="1" applyAlignment="1">
      <alignment vertical="top" wrapText="1"/>
    </xf>
    <xf numFmtId="0" fontId="211" fillId="30" borderId="0" xfId="0" applyFont="1" applyFill="1" applyAlignment="1">
      <alignment horizontal="center" vertical="center" wrapText="1"/>
    </xf>
    <xf numFmtId="0" fontId="217" fillId="0" borderId="0" xfId="0" applyFont="1" applyAlignment="1">
      <alignment vertical="center" wrapText="1"/>
    </xf>
    <xf numFmtId="0" fontId="217" fillId="0" borderId="0" xfId="0" applyFont="1" applyAlignment="1">
      <alignment horizontal="left" vertical="center" wrapText="1"/>
    </xf>
    <xf numFmtId="0" fontId="217" fillId="0" borderId="0" xfId="0" applyFont="1" applyAlignment="1">
      <alignment vertical="top" wrapText="1"/>
    </xf>
    <xf numFmtId="0" fontId="217" fillId="0" borderId="0" xfId="0" applyFont="1" applyAlignment="1">
      <alignment wrapText="1"/>
    </xf>
    <xf numFmtId="0" fontId="73" fillId="0" borderId="0" xfId="0" applyFont="1" applyAlignment="1">
      <alignment vertical="top" wrapText="1" shrinkToFit="1"/>
    </xf>
    <xf numFmtId="0" fontId="73" fillId="0" borderId="0" xfId="0" applyFont="1" applyAlignment="1">
      <alignment horizontal="left" vertical="center" wrapText="1" shrinkToFit="1"/>
    </xf>
    <xf numFmtId="0" fontId="73" fillId="0" borderId="0" xfId="0" applyFont="1" applyAlignment="1">
      <alignment horizontal="left" vertical="top" wrapText="1" shrinkToFit="1"/>
    </xf>
    <xf numFmtId="0" fontId="209" fillId="30" borderId="0" xfId="0" applyFont="1" applyFill="1" applyAlignment="1">
      <alignment horizontal="left" vertical="center" wrapText="1"/>
    </xf>
    <xf numFmtId="0" fontId="0" fillId="0" borderId="0" xfId="0" applyAlignment="1">
      <alignment horizontal="center" vertical="center" wrapText="1"/>
    </xf>
    <xf numFmtId="0" fontId="211" fillId="30" borderId="53" xfId="0" applyFont="1" applyFill="1" applyBorder="1" applyAlignment="1">
      <alignment horizontal="center" vertical="center" wrapText="1"/>
    </xf>
    <xf numFmtId="0" fontId="217" fillId="30" borderId="39" xfId="0" applyFont="1" applyFill="1" applyBorder="1" applyAlignment="1">
      <alignment vertical="center" wrapText="1"/>
    </xf>
    <xf numFmtId="0" fontId="217" fillId="30" borderId="39" xfId="0" applyFont="1" applyFill="1" applyBorder="1" applyAlignment="1">
      <alignment horizontal="left" vertical="center" wrapText="1"/>
    </xf>
    <xf numFmtId="0" fontId="217" fillId="30" borderId="56" xfId="0" applyFont="1" applyFill="1" applyBorder="1" applyAlignment="1">
      <alignment vertical="top" wrapText="1"/>
    </xf>
    <xf numFmtId="0" fontId="211" fillId="37" borderId="57" xfId="0" applyFont="1" applyFill="1" applyBorder="1" applyAlignment="1">
      <alignment horizontal="center" vertical="center" wrapText="1"/>
    </xf>
    <xf numFmtId="0" fontId="217" fillId="37" borderId="0" xfId="0" applyFont="1" applyFill="1" applyAlignment="1">
      <alignment vertical="center" wrapText="1"/>
    </xf>
    <xf numFmtId="0" fontId="217" fillId="37" borderId="0" xfId="0" applyFont="1" applyFill="1" applyAlignment="1">
      <alignment horizontal="left" vertical="center" wrapText="1"/>
    </xf>
    <xf numFmtId="0" fontId="217" fillId="37" borderId="49" xfId="0" applyFont="1" applyFill="1" applyBorder="1" applyAlignment="1">
      <alignment vertical="top" wrapText="1"/>
    </xf>
    <xf numFmtId="0" fontId="211" fillId="37" borderId="52" xfId="0" applyFont="1" applyFill="1" applyBorder="1" applyAlignment="1">
      <alignment horizontal="left" vertical="center" wrapText="1"/>
    </xf>
    <xf numFmtId="0" fontId="217" fillId="37" borderId="30" xfId="0" applyFont="1" applyFill="1" applyBorder="1" applyAlignment="1">
      <alignment horizontal="left" vertical="center" wrapText="1"/>
    </xf>
    <xf numFmtId="0" fontId="0" fillId="0" borderId="0" xfId="0" applyAlignment="1">
      <alignment horizontal="left" wrapText="1"/>
    </xf>
    <xf numFmtId="0" fontId="242" fillId="0" borderId="0" xfId="36" applyNumberFormat="1" applyFont="1" applyBorder="1" applyAlignment="1" applyProtection="1">
      <alignment horizontal="left" vertical="center" wrapText="1" indent="1" shrinkToFit="1"/>
    </xf>
    <xf numFmtId="44" fontId="124" fillId="0" borderId="12" xfId="28" applyFont="1" applyBorder="1" applyProtection="1">
      <protection locked="0"/>
    </xf>
    <xf numFmtId="0" fontId="128" fillId="0" borderId="12" xfId="0" applyFont="1" applyBorder="1" applyAlignment="1">
      <alignment horizontal="left"/>
    </xf>
    <xf numFmtId="44" fontId="204" fillId="36" borderId="12" xfId="28" applyFont="1" applyFill="1" applyBorder="1" applyAlignment="1" applyProtection="1">
      <protection locked="0"/>
    </xf>
    <xf numFmtId="0" fontId="248" fillId="0" borderId="0" xfId="0" applyFont="1" applyAlignment="1" applyProtection="1">
      <alignment vertical="center" wrapText="1"/>
      <protection locked="0"/>
    </xf>
    <xf numFmtId="0" fontId="101" fillId="0" borderId="0" xfId="0" applyFont="1" applyAlignment="1">
      <alignment vertical="center"/>
    </xf>
    <xf numFmtId="0" fontId="249" fillId="0" borderId="0" xfId="0" applyFont="1" applyAlignment="1">
      <alignment vertical="top" wrapText="1"/>
    </xf>
    <xf numFmtId="0" fontId="101" fillId="0" borderId="0" xfId="0" applyFont="1" applyAlignment="1">
      <alignment horizontal="center"/>
    </xf>
    <xf numFmtId="0" fontId="251" fillId="0" borderId="0" xfId="0" applyFont="1" applyAlignment="1">
      <alignment horizontal="left" vertical="justify"/>
    </xf>
    <xf numFmtId="0" fontId="248" fillId="0" borderId="0" xfId="0" applyFont="1" applyAlignment="1" applyProtection="1">
      <alignment horizontal="center" vertical="center" wrapText="1"/>
      <protection locked="0"/>
    </xf>
    <xf numFmtId="0" fontId="254" fillId="0" borderId="17" xfId="0" applyFont="1" applyBorder="1" applyAlignment="1" applyProtection="1">
      <alignment vertical="distributed" wrapText="1"/>
      <protection locked="0"/>
    </xf>
    <xf numFmtId="0" fontId="254" fillId="0" borderId="22" xfId="0" applyFont="1" applyBorder="1" applyAlignment="1" applyProtection="1">
      <alignment vertical="distributed" wrapText="1"/>
      <protection locked="0"/>
    </xf>
    <xf numFmtId="0" fontId="28" fillId="0" borderId="17" xfId="36" applyBorder="1" applyAlignment="1" applyProtection="1">
      <alignment horizontal="center" vertical="center" wrapText="1"/>
      <protection locked="0"/>
    </xf>
    <xf numFmtId="0" fontId="28" fillId="0" borderId="22" xfId="36" applyFill="1" applyBorder="1" applyAlignment="1" applyProtection="1">
      <alignment horizontal="center" vertical="center"/>
    </xf>
    <xf numFmtId="0" fontId="28" fillId="0" borderId="20" xfId="36" applyBorder="1" applyAlignment="1" applyProtection="1">
      <alignment horizontal="center" vertical="center" wrapText="1"/>
      <protection locked="0"/>
    </xf>
    <xf numFmtId="0" fontId="28" fillId="0" borderId="29" xfId="36" applyFill="1" applyBorder="1" applyAlignment="1" applyProtection="1">
      <alignment horizontal="center" vertical="center"/>
    </xf>
    <xf numFmtId="0" fontId="181" fillId="0" borderId="0" xfId="36" applyFont="1" applyFill="1" applyBorder="1" applyAlignment="1" applyProtection="1">
      <alignment vertical="center" wrapText="1"/>
    </xf>
    <xf numFmtId="0" fontId="245" fillId="0" borderId="0" xfId="0" applyFont="1" applyAlignment="1">
      <alignment vertical="top" wrapText="1"/>
    </xf>
    <xf numFmtId="0" fontId="181" fillId="0" borderId="0" xfId="36" applyFont="1" applyFill="1" applyBorder="1" applyAlignment="1" applyProtection="1">
      <alignment horizontal="center" vertical="center" wrapText="1"/>
    </xf>
    <xf numFmtId="0" fontId="108" fillId="0" borderId="12" xfId="0" applyFont="1" applyBorder="1" applyAlignment="1">
      <alignment vertical="center" wrapText="1"/>
    </xf>
    <xf numFmtId="0" fontId="181" fillId="0" borderId="12" xfId="36" applyFont="1" applyFill="1" applyBorder="1" applyAlignment="1" applyProtection="1">
      <alignment vertical="center" wrapText="1"/>
    </xf>
    <xf numFmtId="0" fontId="101" fillId="0" borderId="12" xfId="0" applyFont="1" applyBorder="1"/>
    <xf numFmtId="0" fontId="28" fillId="0" borderId="12" xfId="36" applyFill="1" applyBorder="1" applyAlignment="1" applyProtection="1"/>
    <xf numFmtId="44" fontId="124" fillId="0" borderId="12" xfId="28" applyFont="1" applyFill="1" applyBorder="1" applyAlignment="1" applyProtection="1">
      <alignment horizontal="left" vertical="center" wrapText="1"/>
      <protection locked="0"/>
    </xf>
    <xf numFmtId="0" fontId="106" fillId="0" borderId="0" xfId="0" applyFont="1" applyAlignment="1">
      <alignment vertical="top" wrapText="1"/>
    </xf>
    <xf numFmtId="0" fontId="101" fillId="0" borderId="0" xfId="0" applyFont="1" applyAlignment="1">
      <alignment vertical="center" wrapText="1"/>
    </xf>
    <xf numFmtId="0" fontId="139" fillId="0" borderId="0" xfId="0" applyFont="1" applyAlignment="1">
      <alignment vertical="center" wrapText="1"/>
    </xf>
    <xf numFmtId="0" fontId="244" fillId="0" borderId="0" xfId="0" applyFont="1" applyAlignment="1">
      <alignment horizontal="left" vertical="center" wrapText="1"/>
    </xf>
    <xf numFmtId="0" fontId="132" fillId="0" borderId="12" xfId="0" applyFont="1" applyBorder="1" applyAlignment="1">
      <alignment horizontal="left" vertical="center"/>
    </xf>
    <xf numFmtId="0" fontId="132" fillId="0" borderId="12" xfId="0" applyFont="1" applyBorder="1" applyAlignment="1">
      <alignment horizontal="left"/>
    </xf>
    <xf numFmtId="0" fontId="132" fillId="0" borderId="12" xfId="0" applyFont="1" applyBorder="1" applyAlignment="1">
      <alignment horizontal="left" wrapText="1"/>
    </xf>
    <xf numFmtId="9" fontId="132" fillId="0" borderId="61" xfId="0" applyNumberFormat="1" applyFont="1" applyBorder="1" applyAlignment="1">
      <alignment horizontal="center"/>
    </xf>
    <xf numFmtId="42" fontId="132" fillId="37" borderId="61" xfId="0" applyNumberFormat="1" applyFont="1" applyFill="1" applyBorder="1" applyAlignment="1">
      <alignment horizontal="center"/>
    </xf>
    <xf numFmtId="0" fontId="106" fillId="0" borderId="0" xfId="0" applyFont="1" applyAlignment="1">
      <alignment vertical="center" wrapText="1"/>
    </xf>
    <xf numFmtId="0" fontId="250" fillId="0" borderId="0" xfId="0" applyFont="1" applyAlignment="1">
      <alignment vertical="top" wrapText="1"/>
    </xf>
    <xf numFmtId="0" fontId="250" fillId="0" borderId="0" xfId="0" applyFont="1" applyAlignment="1">
      <alignment horizontal="left" vertical="top" wrapText="1"/>
    </xf>
    <xf numFmtId="44" fontId="8" fillId="0" borderId="12" xfId="28" applyFont="1" applyFill="1" applyBorder="1"/>
    <xf numFmtId="0" fontId="105" fillId="0" borderId="0" xfId="0" applyFont="1" applyAlignment="1">
      <alignment horizontal="right"/>
    </xf>
    <xf numFmtId="164" fontId="252" fillId="0" borderId="0" xfId="0" applyNumberFormat="1" applyFont="1" applyAlignment="1">
      <alignment horizontal="center" vertical="top" textRotation="180"/>
    </xf>
    <xf numFmtId="0" fontId="146" fillId="0" borderId="0" xfId="0" applyFont="1" applyAlignment="1">
      <alignment horizontal="center" vertical="center" wrapText="1"/>
    </xf>
    <xf numFmtId="0" fontId="146" fillId="0" borderId="0" xfId="0" applyFont="1" applyAlignment="1">
      <alignment horizontal="left" vertical="center" wrapText="1"/>
    </xf>
    <xf numFmtId="0" fontId="143" fillId="0" borderId="12" xfId="0" applyFont="1" applyBorder="1" applyAlignment="1">
      <alignment horizontal="left" vertical="center"/>
    </xf>
    <xf numFmtId="0" fontId="143" fillId="0" borderId="12" xfId="0" applyFont="1" applyBorder="1"/>
    <xf numFmtId="0" fontId="143" fillId="0" borderId="12" xfId="0" applyFont="1" applyBorder="1" applyAlignment="1">
      <alignment horizontal="center"/>
    </xf>
    <xf numFmtId="0" fontId="124" fillId="0" borderId="0" xfId="0" applyFont="1" applyAlignment="1">
      <alignment horizontal="left" vertical="center"/>
    </xf>
    <xf numFmtId="0" fontId="134" fillId="0" borderId="0" xfId="0" quotePrefix="1" applyFont="1" applyAlignment="1">
      <alignment horizontal="left" vertical="center" wrapText="1" shrinkToFit="1"/>
    </xf>
    <xf numFmtId="0" fontId="128" fillId="0" borderId="0" xfId="0" applyFont="1" applyAlignment="1">
      <alignment horizontal="left"/>
    </xf>
    <xf numFmtId="0" fontId="124" fillId="0" borderId="0" xfId="0" applyFont="1" applyAlignment="1">
      <alignment horizontal="left" vertical="center" indent="1" shrinkToFit="1"/>
    </xf>
    <xf numFmtId="0" fontId="124" fillId="0" borderId="0" xfId="0" applyFont="1" applyAlignment="1">
      <alignment horizontal="left"/>
    </xf>
    <xf numFmtId="0" fontId="24" fillId="0" borderId="0" xfId="0" applyFont="1" applyAlignment="1">
      <alignment horizontal="left" vertical="center" wrapText="1" indent="1"/>
    </xf>
    <xf numFmtId="166" fontId="101" fillId="0" borderId="0" xfId="0" applyNumberFormat="1" applyFont="1" applyAlignment="1">
      <alignment horizontal="left" indent="1" shrinkToFit="1"/>
    </xf>
    <xf numFmtId="0" fontId="22" fillId="0" borderId="0" xfId="0" applyFont="1" applyAlignment="1">
      <alignment horizontal="left"/>
    </xf>
    <xf numFmtId="0" fontId="246" fillId="0" borderId="0" xfId="0" applyFont="1"/>
    <xf numFmtId="0" fontId="24" fillId="0" borderId="0" xfId="0" applyFont="1" applyAlignment="1">
      <alignment horizontal="left" vertical="center" wrapText="1"/>
    </xf>
    <xf numFmtId="0" fontId="143" fillId="0" borderId="0" xfId="0" applyFont="1" applyAlignment="1">
      <alignment horizontal="left" vertical="center"/>
    </xf>
    <xf numFmtId="169" fontId="151" fillId="0" borderId="0" xfId="0" applyNumberFormat="1" applyFont="1" applyAlignment="1">
      <alignment horizontal="left" vertical="center"/>
    </xf>
    <xf numFmtId="0" fontId="124" fillId="0" borderId="0" xfId="0" applyFont="1" applyAlignment="1">
      <alignment horizontal="left" indent="1"/>
    </xf>
    <xf numFmtId="0" fontId="101" fillId="0" borderId="0" xfId="0" applyFont="1" applyAlignment="1">
      <alignment horizontal="left" vertical="center" wrapText="1" indent="1"/>
    </xf>
    <xf numFmtId="0" fontId="150" fillId="0" borderId="0" xfId="0" applyFont="1" applyAlignment="1">
      <alignment horizontal="left" indent="1"/>
    </xf>
    <xf numFmtId="0" fontId="132" fillId="0" borderId="0" xfId="0" applyFont="1" applyAlignment="1">
      <alignment horizontal="left" vertical="center"/>
    </xf>
    <xf numFmtId="0" fontId="132" fillId="0" borderId="0" xfId="0" applyFont="1" applyAlignment="1">
      <alignment horizontal="left"/>
    </xf>
    <xf numFmtId="0" fontId="134" fillId="0" borderId="39" xfId="0" applyFont="1" applyBorder="1" applyAlignment="1">
      <alignment horizontal="center"/>
    </xf>
    <xf numFmtId="0" fontId="128" fillId="36" borderId="12" xfId="0" applyFont="1" applyFill="1" applyBorder="1"/>
    <xf numFmtId="42" fontId="128" fillId="37" borderId="61" xfId="0" applyNumberFormat="1" applyFont="1" applyFill="1" applyBorder="1" applyAlignment="1" applyProtection="1">
      <alignment horizontal="center"/>
      <protection locked="0"/>
    </xf>
    <xf numFmtId="0" fontId="257" fillId="0" borderId="61" xfId="0" applyFont="1" applyBorder="1" applyAlignment="1">
      <alignment horizontal="center" vertical="center" wrapText="1"/>
    </xf>
    <xf numFmtId="0" fontId="134" fillId="27" borderId="61" xfId="0" applyFont="1" applyFill="1" applyBorder="1" applyAlignment="1">
      <alignment horizontal="center"/>
    </xf>
    <xf numFmtId="170" fontId="158" fillId="37" borderId="15" xfId="0" applyNumberFormat="1" applyFont="1" applyFill="1" applyBorder="1" applyAlignment="1">
      <alignment horizontal="center"/>
    </xf>
    <xf numFmtId="0" fontId="104" fillId="0" borderId="12" xfId="0" applyFont="1" applyBorder="1"/>
    <xf numFmtId="44" fontId="128" fillId="0" borderId="12" xfId="0" applyNumberFormat="1" applyFont="1" applyBorder="1" applyAlignment="1">
      <alignment horizontal="left"/>
    </xf>
    <xf numFmtId="0" fontId="107" fillId="37" borderId="12" xfId="0" applyFont="1" applyFill="1" applyBorder="1" applyAlignment="1">
      <alignment horizontal="right" vertical="center"/>
    </xf>
    <xf numFmtId="0" fontId="24" fillId="43" borderId="12" xfId="0" applyFont="1" applyFill="1" applyBorder="1" applyAlignment="1" applyProtection="1">
      <alignment horizontal="left" vertical="center" wrapText="1" shrinkToFit="1"/>
      <protection locked="0"/>
    </xf>
    <xf numFmtId="9" fontId="101" fillId="0" borderId="28" xfId="0" applyNumberFormat="1" applyFont="1" applyBorder="1" applyAlignment="1">
      <alignment horizontal="center"/>
    </xf>
    <xf numFmtId="0" fontId="128" fillId="27" borderId="12" xfId="0" applyFont="1" applyFill="1" applyBorder="1" applyAlignment="1">
      <alignment horizontal="center"/>
    </xf>
    <xf numFmtId="0" fontId="187" fillId="0" borderId="12" xfId="0" applyFont="1" applyBorder="1" applyAlignment="1">
      <alignment horizontal="left" vertical="center" wrapText="1"/>
    </xf>
    <xf numFmtId="0" fontId="101" fillId="0" borderId="64" xfId="0" applyFont="1" applyBorder="1" applyAlignment="1">
      <alignment horizontal="center" vertical="center"/>
    </xf>
    <xf numFmtId="0" fontId="132" fillId="0" borderId="0" xfId="0" applyFont="1" applyAlignment="1">
      <alignment horizontal="center"/>
    </xf>
    <xf numFmtId="170" fontId="134" fillId="0" borderId="30" xfId="0" quotePrefix="1" applyNumberFormat="1" applyFont="1" applyBorder="1" applyAlignment="1">
      <alignment horizontal="center"/>
    </xf>
    <xf numFmtId="170" fontId="134" fillId="0" borderId="30" xfId="0" applyNumberFormat="1" applyFont="1" applyBorder="1" applyAlignment="1">
      <alignment horizontal="center"/>
    </xf>
    <xf numFmtId="0" fontId="128" fillId="0" borderId="0" xfId="0" quotePrefix="1" applyFont="1" applyAlignment="1">
      <alignment horizontal="left" indent="1"/>
    </xf>
    <xf numFmtId="44" fontId="128" fillId="36" borderId="12" xfId="28" applyFont="1" applyFill="1" applyBorder="1" applyAlignment="1" applyProtection="1">
      <alignment vertical="center" wrapText="1"/>
      <protection locked="0"/>
    </xf>
    <xf numFmtId="49" fontId="128" fillId="36" borderId="12" xfId="28" applyNumberFormat="1" applyFont="1" applyFill="1" applyBorder="1" applyAlignment="1" applyProtection="1">
      <alignment horizontal="center" vertical="center" wrapText="1"/>
      <protection locked="0"/>
    </xf>
    <xf numFmtId="14" fontId="71" fillId="0" borderId="12" xfId="0" applyNumberFormat="1" applyFont="1" applyBorder="1" applyAlignment="1">
      <alignment horizontal="center" vertical="center" wrapText="1" shrinkToFit="1"/>
    </xf>
    <xf numFmtId="14" fontId="126" fillId="0" borderId="12" xfId="0" applyNumberFormat="1" applyFont="1" applyBorder="1" applyAlignment="1">
      <alignment horizontal="center" vertical="center" wrapText="1" shrinkToFit="1"/>
    </xf>
    <xf numFmtId="0" fontId="38" fillId="0" borderId="12" xfId="0" applyFont="1" applyBorder="1" applyAlignment="1">
      <alignment horizontal="center" vertical="center"/>
    </xf>
    <xf numFmtId="0" fontId="264" fillId="0" borderId="0" xfId="0" applyFont="1" applyAlignment="1">
      <alignment vertical="top"/>
    </xf>
    <xf numFmtId="0" fontId="264" fillId="0" borderId="0" xfId="0" applyFont="1" applyAlignment="1">
      <alignment horizontal="left" vertical="center" indent="1"/>
    </xf>
    <xf numFmtId="0" fontId="181" fillId="0" borderId="0" xfId="36" applyFont="1" applyFill="1" applyBorder="1" applyAlignment="1" applyProtection="1"/>
    <xf numFmtId="0" fontId="264" fillId="0" borderId="0" xfId="0" applyFont="1" applyAlignment="1">
      <alignment horizontal="left" vertical="center" wrapText="1" indent="1"/>
    </xf>
    <xf numFmtId="0" fontId="184" fillId="0" borderId="0" xfId="48" applyFont="1" applyAlignment="1">
      <alignment vertical="center"/>
    </xf>
    <xf numFmtId="165" fontId="101" fillId="0" borderId="0" xfId="0" applyNumberFormat="1" applyFont="1" applyAlignment="1">
      <alignment horizontal="left" vertical="center" wrapText="1"/>
    </xf>
    <xf numFmtId="44" fontId="101" fillId="0" borderId="0" xfId="0" applyNumberFormat="1" applyFont="1" applyAlignment="1">
      <alignment horizontal="left" vertical="center" shrinkToFit="1"/>
    </xf>
    <xf numFmtId="44" fontId="101" fillId="0" borderId="0" xfId="0" applyNumberFormat="1" applyFont="1" applyAlignment="1" applyProtection="1">
      <alignment horizontal="left" vertical="center" shrinkToFit="1"/>
      <protection locked="0"/>
    </xf>
    <xf numFmtId="0" fontId="264" fillId="0" borderId="0" xfId="0" applyFont="1" applyAlignment="1" applyProtection="1">
      <alignment horizontal="left" vertical="center"/>
      <protection locked="0"/>
    </xf>
    <xf numFmtId="0" fontId="101" fillId="0" borderId="0" xfId="0" applyFont="1" applyAlignment="1">
      <alignment horizontal="left"/>
    </xf>
    <xf numFmtId="44" fontId="101" fillId="0" borderId="0" xfId="0" applyNumberFormat="1" applyFont="1" applyAlignment="1">
      <alignment horizontal="left" vertical="center" wrapText="1"/>
    </xf>
    <xf numFmtId="0" fontId="101" fillId="0" borderId="0" xfId="0" applyFont="1" applyAlignment="1" applyProtection="1">
      <alignment horizontal="left"/>
      <protection locked="0"/>
    </xf>
    <xf numFmtId="44" fontId="101" fillId="0" borderId="0" xfId="0" applyNumberFormat="1" applyFont="1" applyAlignment="1">
      <alignment horizontal="left" vertical="center"/>
    </xf>
    <xf numFmtId="44" fontId="101" fillId="0" borderId="0" xfId="0" applyNumberFormat="1" applyFont="1" applyAlignment="1" applyProtection="1">
      <alignment horizontal="left" vertical="center"/>
      <protection locked="0"/>
    </xf>
    <xf numFmtId="0" fontId="264" fillId="0" borderId="0" xfId="0" applyFont="1" applyAlignment="1">
      <alignment horizontal="left" vertical="center"/>
    </xf>
    <xf numFmtId="164" fontId="101" fillId="0" borderId="34" xfId="0" applyNumberFormat="1" applyFont="1" applyBorder="1" applyAlignment="1" applyProtection="1">
      <alignment vertical="top" shrinkToFit="1"/>
      <protection locked="0"/>
    </xf>
    <xf numFmtId="44" fontId="101" fillId="0" borderId="52" xfId="0" applyNumberFormat="1" applyFont="1" applyBorder="1" applyAlignment="1" applyProtection="1">
      <alignment vertical="top" shrinkToFit="1"/>
      <protection locked="0"/>
    </xf>
    <xf numFmtId="44" fontId="101" fillId="0" borderId="34" xfId="0" applyNumberFormat="1" applyFont="1" applyBorder="1" applyAlignment="1" applyProtection="1">
      <alignment vertical="top" shrinkToFit="1"/>
      <protection locked="0"/>
    </xf>
    <xf numFmtId="0" fontId="181" fillId="0" borderId="0" xfId="36" applyFont="1" applyBorder="1" applyAlignment="1" applyProtection="1">
      <alignment vertical="center"/>
    </xf>
    <xf numFmtId="0" fontId="181" fillId="0" borderId="0" xfId="36" applyFont="1" applyBorder="1" applyAlignment="1" applyProtection="1">
      <alignment horizontal="left" vertical="center" wrapText="1"/>
    </xf>
    <xf numFmtId="0" fontId="1" fillId="0" borderId="0" xfId="0" applyFont="1" applyAlignment="1">
      <alignment horizontal="left" vertical="center"/>
    </xf>
    <xf numFmtId="0" fontId="128" fillId="0" borderId="28" xfId="0" applyFont="1" applyBorder="1" applyAlignment="1">
      <alignment horizontal="left" vertical="top" wrapText="1" indent="1" shrinkToFit="1"/>
    </xf>
    <xf numFmtId="0" fontId="28" fillId="0" borderId="0" xfId="36" applyBorder="1" applyAlignment="1" applyProtection="1">
      <alignment vertical="top"/>
    </xf>
    <xf numFmtId="0" fontId="28" fillId="0" borderId="0" xfId="36" applyBorder="1" applyAlignment="1" applyProtection="1">
      <alignment vertical="center"/>
    </xf>
    <xf numFmtId="0" fontId="267" fillId="0" borderId="0" xfId="0" applyFont="1" applyAlignment="1">
      <alignment horizontal="left" wrapText="1"/>
    </xf>
    <xf numFmtId="0" fontId="184" fillId="0" borderId="0" xfId="0" applyFont="1"/>
    <xf numFmtId="0" fontId="105" fillId="36" borderId="12" xfId="0" applyFont="1" applyFill="1" applyBorder="1" applyAlignment="1">
      <alignment horizontal="center" vertical="center"/>
    </xf>
    <xf numFmtId="0" fontId="101" fillId="0" borderId="70" xfId="0" applyFont="1" applyBorder="1" applyAlignment="1">
      <alignment horizontal="center" vertical="center"/>
    </xf>
    <xf numFmtId="0" fontId="101" fillId="0" borderId="71" xfId="0" applyFont="1" applyBorder="1" applyAlignment="1">
      <alignment horizontal="center" vertical="center"/>
    </xf>
    <xf numFmtId="0" fontId="101" fillId="0" borderId="72" xfId="0" applyFont="1" applyBorder="1" applyAlignment="1">
      <alignment horizontal="center" vertical="center"/>
    </xf>
    <xf numFmtId="0" fontId="101" fillId="0" borderId="74" xfId="0" applyFont="1" applyBorder="1" applyAlignment="1">
      <alignment horizontal="center" vertical="center"/>
    </xf>
    <xf numFmtId="0" fontId="101" fillId="0" borderId="76" xfId="0" applyFont="1" applyBorder="1" applyAlignment="1">
      <alignment horizontal="center" vertical="center"/>
    </xf>
    <xf numFmtId="164" fontId="24" fillId="0" borderId="15" xfId="0" applyNumberFormat="1" applyFont="1" applyBorder="1" applyAlignment="1" applyProtection="1">
      <alignment vertical="top" shrinkToFit="1"/>
      <protection locked="0"/>
    </xf>
    <xf numFmtId="0" fontId="24" fillId="0" borderId="0" xfId="0" applyFont="1" applyAlignment="1">
      <alignment vertical="top"/>
    </xf>
    <xf numFmtId="44" fontId="24" fillId="0" borderId="28" xfId="0" applyNumberFormat="1" applyFont="1" applyBorder="1" applyAlignment="1" applyProtection="1">
      <alignment vertical="top" shrinkToFit="1"/>
      <protection locked="0"/>
    </xf>
    <xf numFmtId="44" fontId="24" fillId="0" borderId="12" xfId="0" applyNumberFormat="1" applyFont="1" applyBorder="1" applyAlignment="1" applyProtection="1">
      <alignment vertical="top" shrinkToFit="1"/>
      <protection locked="0"/>
    </xf>
    <xf numFmtId="44" fontId="24" fillId="0" borderId="28" xfId="0" applyNumberFormat="1" applyFont="1" applyBorder="1" applyAlignment="1">
      <alignment vertical="top" shrinkToFit="1"/>
    </xf>
    <xf numFmtId="44" fontId="24" fillId="0" borderId="12" xfId="0" applyNumberFormat="1" applyFont="1" applyBorder="1" applyAlignment="1">
      <alignment vertical="top" shrinkToFit="1"/>
    </xf>
    <xf numFmtId="44" fontId="24" fillId="0" borderId="0" xfId="0" applyNumberFormat="1" applyFont="1" applyAlignment="1" applyProtection="1">
      <alignment vertical="top"/>
      <protection locked="0"/>
    </xf>
    <xf numFmtId="44" fontId="105" fillId="0" borderId="12" xfId="0" applyNumberFormat="1" applyFont="1" applyBorder="1" applyAlignment="1">
      <alignment vertical="top" shrinkToFit="1"/>
    </xf>
    <xf numFmtId="0" fontId="24" fillId="0" borderId="15" xfId="0" applyFont="1" applyBorder="1" applyAlignment="1">
      <alignment horizontal="center" vertical="top"/>
    </xf>
    <xf numFmtId="0" fontId="24" fillId="0" borderId="15" xfId="0" applyFont="1" applyBorder="1" applyAlignment="1">
      <alignment vertical="top"/>
    </xf>
    <xf numFmtId="0" fontId="142" fillId="0" borderId="15" xfId="0" applyFont="1" applyBorder="1" applyAlignment="1">
      <alignment horizontal="center" vertical="top"/>
    </xf>
    <xf numFmtId="0" fontId="142" fillId="0" borderId="15" xfId="0" applyFont="1" applyBorder="1" applyAlignment="1">
      <alignment vertical="top"/>
    </xf>
    <xf numFmtId="44" fontId="101" fillId="0" borderId="12" xfId="28" applyFont="1" applyBorder="1" applyAlignment="1" applyProtection="1">
      <alignment vertical="top" shrinkToFit="1"/>
      <protection locked="0"/>
    </xf>
    <xf numFmtId="44" fontId="142" fillId="0" borderId="27" xfId="0" applyNumberFormat="1" applyFont="1" applyBorder="1" applyAlignment="1">
      <alignment vertical="top" shrinkToFit="1"/>
    </xf>
    <xf numFmtId="0" fontId="271" fillId="0" borderId="0" xfId="0" applyFont="1" applyAlignment="1">
      <alignment vertical="top"/>
    </xf>
    <xf numFmtId="44" fontId="142" fillId="0" borderId="12" xfId="0" applyNumberFormat="1" applyFont="1" applyBorder="1" applyAlignment="1">
      <alignment vertical="top" shrinkToFit="1"/>
    </xf>
    <xf numFmtId="0" fontId="19" fillId="0" borderId="0" xfId="0" applyFont="1" applyAlignment="1">
      <alignment horizontal="left" vertical="center" indent="1"/>
    </xf>
    <xf numFmtId="0" fontId="12" fillId="0" borderId="0" xfId="0" applyFont="1" applyAlignment="1">
      <alignment horizontal="left" vertical="center" wrapText="1" indent="1" shrinkToFit="1"/>
    </xf>
    <xf numFmtId="0" fontId="19" fillId="0" borderId="0" xfId="0" applyFont="1" applyAlignment="1">
      <alignment horizontal="left" vertical="center" indent="1" shrinkToFit="1"/>
    </xf>
    <xf numFmtId="0" fontId="11" fillId="0" borderId="0" xfId="0" applyFont="1" applyAlignment="1">
      <alignment horizontal="left" vertical="center" indent="1" shrinkToFit="1"/>
    </xf>
    <xf numFmtId="0" fontId="109" fillId="0" borderId="0" xfId="0" applyFont="1" applyAlignment="1">
      <alignment horizontal="center" vertical="center"/>
    </xf>
    <xf numFmtId="0" fontId="22" fillId="0" borderId="0" xfId="0" applyFont="1" applyAlignment="1">
      <alignment horizontal="center" vertical="top"/>
    </xf>
    <xf numFmtId="44" fontId="142" fillId="0" borderId="0" xfId="0" applyNumberFormat="1" applyFont="1" applyAlignment="1">
      <alignment vertical="top" shrinkToFit="1"/>
    </xf>
    <xf numFmtId="44" fontId="24" fillId="0" borderId="0" xfId="0" applyNumberFormat="1" applyFont="1" applyAlignment="1">
      <alignment vertical="top" shrinkToFit="1"/>
    </xf>
    <xf numFmtId="0" fontId="24" fillId="0" borderId="0" xfId="0" applyFont="1" applyAlignment="1">
      <alignment horizontal="center" vertical="top"/>
    </xf>
    <xf numFmtId="0" fontId="142" fillId="0" borderId="0" xfId="0" applyFont="1" applyAlignment="1">
      <alignment horizontal="center" vertical="top"/>
    </xf>
    <xf numFmtId="0" fontId="142" fillId="0" borderId="0" xfId="0" applyFont="1" applyAlignment="1">
      <alignment vertical="top"/>
    </xf>
    <xf numFmtId="44" fontId="24" fillId="0" borderId="0" xfId="28" applyFont="1" applyFill="1" applyBorder="1" applyAlignment="1" applyProtection="1">
      <alignment vertical="top" shrinkToFit="1"/>
      <protection locked="0"/>
    </xf>
    <xf numFmtId="44" fontId="24" fillId="0" borderId="0" xfId="0" applyNumberFormat="1" applyFont="1" applyAlignment="1" applyProtection="1">
      <alignment vertical="top" shrinkToFit="1"/>
      <protection locked="0"/>
    </xf>
    <xf numFmtId="44" fontId="105" fillId="0" borderId="0" xfId="0" applyNumberFormat="1" applyFont="1" applyAlignment="1">
      <alignment vertical="top" shrinkToFit="1"/>
    </xf>
    <xf numFmtId="0" fontId="101" fillId="0" borderId="15" xfId="0" applyFont="1" applyBorder="1" applyAlignment="1">
      <alignment vertical="top"/>
    </xf>
    <xf numFmtId="0" fontId="101" fillId="0" borderId="12" xfId="0" applyFont="1" applyBorder="1" applyAlignment="1">
      <alignment vertical="top"/>
    </xf>
    <xf numFmtId="0" fontId="105" fillId="0" borderId="15" xfId="0" applyFont="1" applyBorder="1" applyAlignment="1">
      <alignment vertical="center"/>
    </xf>
    <xf numFmtId="0" fontId="105" fillId="0" borderId="12" xfId="0" applyFont="1" applyBorder="1" applyAlignment="1">
      <alignment vertical="center"/>
    </xf>
    <xf numFmtId="0" fontId="105" fillId="0" borderId="28" xfId="0" applyFont="1" applyBorder="1" applyAlignment="1">
      <alignment vertical="center" wrapText="1" shrinkToFit="1"/>
    </xf>
    <xf numFmtId="164" fontId="101" fillId="0" borderId="12" xfId="0" applyNumberFormat="1" applyFont="1" applyBorder="1" applyAlignment="1" applyProtection="1">
      <alignment vertical="top"/>
      <protection locked="0"/>
    </xf>
    <xf numFmtId="0" fontId="105" fillId="0" borderId="12" xfId="0" applyFont="1" applyBorder="1" applyAlignment="1">
      <alignment horizontal="center" vertical="top"/>
    </xf>
    <xf numFmtId="175" fontId="8" fillId="0" borderId="12" xfId="0" applyNumberFormat="1" applyFont="1" applyBorder="1" applyAlignment="1" applyProtection="1">
      <alignment horizontal="right"/>
      <protection locked="0"/>
    </xf>
    <xf numFmtId="175" fontId="8" fillId="0" borderId="12" xfId="0" applyNumberFormat="1" applyFont="1" applyBorder="1" applyAlignment="1" applyProtection="1">
      <alignment horizontal="left"/>
      <protection locked="0"/>
    </xf>
    <xf numFmtId="0" fontId="8" fillId="44" borderId="12" xfId="0" applyFont="1" applyFill="1" applyBorder="1" applyAlignment="1" applyProtection="1">
      <alignment horizontal="center"/>
      <protection locked="0"/>
    </xf>
    <xf numFmtId="175" fontId="31" fillId="0" borderId="15" xfId="0" applyNumberFormat="1" applyFont="1" applyBorder="1"/>
    <xf numFmtId="0" fontId="112" fillId="24" borderId="12" xfId="0" applyFont="1" applyFill="1" applyBorder="1" applyAlignment="1">
      <alignment horizontal="center"/>
    </xf>
    <xf numFmtId="0" fontId="8" fillId="0" borderId="12" xfId="0" applyFont="1" applyBorder="1" applyAlignment="1">
      <alignment vertical="center"/>
    </xf>
    <xf numFmtId="44" fontId="8" fillId="0" borderId="28" xfId="0" applyNumberFormat="1" applyFont="1" applyBorder="1" applyProtection="1">
      <protection locked="0"/>
    </xf>
    <xf numFmtId="0" fontId="35" fillId="0" borderId="0" xfId="0" applyFont="1" applyAlignment="1">
      <alignment horizontal="left" vertical="center"/>
    </xf>
    <xf numFmtId="0" fontId="17" fillId="0" borderId="0" xfId="0" applyFont="1" applyAlignment="1">
      <alignment horizontal="left" vertical="center"/>
    </xf>
    <xf numFmtId="0" fontId="27" fillId="0" borderId="0" xfId="0" applyFont="1" applyAlignment="1">
      <alignment horizontal="left" vertical="center" shrinkToFit="1"/>
    </xf>
    <xf numFmtId="0" fontId="288" fillId="0" borderId="0" xfId="0" applyFont="1" applyAlignment="1">
      <alignment vertical="center" wrapText="1"/>
    </xf>
    <xf numFmtId="0" fontId="39" fillId="0" borderId="0" xfId="0" applyFont="1" applyAlignment="1">
      <alignment vertical="center" wrapText="1"/>
    </xf>
    <xf numFmtId="0" fontId="132" fillId="0" borderId="0" xfId="0" applyFont="1"/>
    <xf numFmtId="0" fontId="128" fillId="0" borderId="0" xfId="0" applyFont="1"/>
    <xf numFmtId="0" fontId="249" fillId="0" borderId="0" xfId="41" applyFont="1" applyAlignment="1">
      <alignment vertical="center" wrapText="1"/>
    </xf>
    <xf numFmtId="0" fontId="249" fillId="0" borderId="0" xfId="0" applyFont="1" applyAlignment="1">
      <alignment vertical="center" wrapText="1"/>
    </xf>
    <xf numFmtId="0" fontId="128" fillId="0" borderId="0" xfId="0" applyFont="1" applyAlignment="1">
      <alignment vertical="top"/>
    </xf>
    <xf numFmtId="0" fontId="128" fillId="0" borderId="0" xfId="41" applyFont="1" applyAlignment="1">
      <alignment vertical="top"/>
    </xf>
    <xf numFmtId="0" fontId="157" fillId="0" borderId="0" xfId="41" applyFont="1" applyAlignment="1">
      <alignment vertical="top"/>
    </xf>
    <xf numFmtId="0" fontId="37" fillId="0" borderId="17" xfId="0" applyFont="1" applyBorder="1"/>
    <xf numFmtId="0" fontId="37" fillId="0" borderId="0" xfId="0" applyFont="1"/>
    <xf numFmtId="0" fontId="249" fillId="0" borderId="16" xfId="41" applyFont="1" applyBorder="1" applyAlignment="1">
      <alignment vertical="center"/>
    </xf>
    <xf numFmtId="0" fontId="249" fillId="0" borderId="43" xfId="41" applyFont="1" applyBorder="1" applyAlignment="1">
      <alignment vertical="center"/>
    </xf>
    <xf numFmtId="0" fontId="249" fillId="0" borderId="44" xfId="41" applyFont="1" applyBorder="1" applyAlignment="1">
      <alignment vertical="center"/>
    </xf>
    <xf numFmtId="0" fontId="249" fillId="0" borderId="17" xfId="41" applyFont="1" applyBorder="1" applyAlignment="1">
      <alignment vertical="center"/>
    </xf>
    <xf numFmtId="0" fontId="249" fillId="0" borderId="0" xfId="41" applyFont="1" applyAlignment="1">
      <alignment vertical="center"/>
    </xf>
    <xf numFmtId="0" fontId="249" fillId="0" borderId="22" xfId="41" applyFont="1" applyBorder="1" applyAlignment="1">
      <alignment vertical="center"/>
    </xf>
    <xf numFmtId="0" fontId="249" fillId="0" borderId="20" xfId="41" applyFont="1" applyBorder="1" applyAlignment="1">
      <alignment vertical="center"/>
    </xf>
    <xf numFmtId="0" fontId="249" fillId="0" borderId="21" xfId="41" applyFont="1" applyBorder="1" applyAlignment="1">
      <alignment vertical="center"/>
    </xf>
    <xf numFmtId="0" fontId="249" fillId="0" borderId="29" xfId="41" applyFont="1" applyBorder="1" applyAlignment="1">
      <alignment vertical="center"/>
    </xf>
    <xf numFmtId="0" fontId="289" fillId="0" borderId="0" xfId="0" applyFont="1" applyAlignment="1">
      <alignment vertical="center"/>
    </xf>
    <xf numFmtId="0" fontId="196" fillId="0" borderId="0" xfId="0" applyFont="1" applyAlignment="1">
      <alignment vertical="center" wrapText="1"/>
    </xf>
    <xf numFmtId="0" fontId="134" fillId="33" borderId="12" xfId="0" applyFont="1" applyFill="1" applyBorder="1"/>
    <xf numFmtId="0" fontId="179" fillId="0" borderId="12" xfId="0" applyFont="1" applyBorder="1"/>
    <xf numFmtId="0" fontId="199" fillId="0" borderId="12" xfId="0" applyFont="1" applyBorder="1"/>
    <xf numFmtId="0" fontId="146" fillId="0" borderId="12" xfId="0" applyFont="1" applyBorder="1" applyAlignment="1">
      <alignment horizontal="right"/>
    </xf>
    <xf numFmtId="0" fontId="146" fillId="0" borderId="12" xfId="0" applyFont="1" applyBorder="1"/>
    <xf numFmtId="0" fontId="11" fillId="27" borderId="0" xfId="0" applyFont="1" applyFill="1"/>
    <xf numFmtId="0" fontId="11" fillId="27" borderId="0" xfId="0" applyFont="1" applyFill="1" applyAlignment="1">
      <alignment horizontal="right"/>
    </xf>
    <xf numFmtId="165" fontId="184" fillId="36" borderId="34" xfId="0" applyNumberFormat="1" applyFont="1" applyFill="1" applyBorder="1" applyAlignment="1" applyProtection="1">
      <alignment horizontal="left" vertical="center"/>
      <protection locked="0"/>
    </xf>
    <xf numFmtId="0" fontId="202" fillId="36" borderId="34" xfId="0" applyFont="1" applyFill="1" applyBorder="1" applyAlignment="1" applyProtection="1">
      <alignment horizontal="left" vertical="center"/>
      <protection locked="0"/>
    </xf>
    <xf numFmtId="0" fontId="181" fillId="36" borderId="34" xfId="36" applyFont="1" applyFill="1" applyBorder="1" applyAlignment="1" applyProtection="1">
      <alignment horizontal="left" vertical="center"/>
      <protection locked="0"/>
    </xf>
    <xf numFmtId="166" fontId="202" fillId="36" borderId="34" xfId="0" applyNumberFormat="1" applyFont="1" applyFill="1" applyBorder="1" applyAlignment="1" applyProtection="1">
      <alignment horizontal="left" vertical="center"/>
      <protection locked="0"/>
    </xf>
    <xf numFmtId="0" fontId="202" fillId="36" borderId="34" xfId="0" applyFont="1" applyFill="1" applyBorder="1" applyAlignment="1" applyProtection="1">
      <alignment horizontal="left" vertical="center" wrapText="1"/>
      <protection locked="0"/>
    </xf>
    <xf numFmtId="49" fontId="201" fillId="36" borderId="12" xfId="0" applyNumberFormat="1" applyFont="1" applyFill="1" applyBorder="1" applyAlignment="1" applyProtection="1">
      <alignment horizontal="left" vertical="center"/>
      <protection locked="0"/>
    </xf>
    <xf numFmtId="0" fontId="195" fillId="0" borderId="57" xfId="0" applyFont="1" applyBorder="1" applyAlignment="1" applyProtection="1">
      <alignment horizontal="left" vertical="center"/>
      <protection locked="0"/>
    </xf>
    <xf numFmtId="49" fontId="195" fillId="0" borderId="57" xfId="0" applyNumberFormat="1" applyFont="1" applyBorder="1" applyAlignment="1" applyProtection="1">
      <alignment horizontal="left" vertical="center"/>
      <protection locked="0"/>
    </xf>
    <xf numFmtId="49" fontId="198" fillId="0" borderId="57" xfId="0" applyNumberFormat="1" applyFont="1" applyBorder="1" applyAlignment="1" applyProtection="1">
      <alignment horizontal="left" vertical="center"/>
      <protection locked="0"/>
    </xf>
    <xf numFmtId="0" fontId="195" fillId="0" borderId="57" xfId="0" applyFont="1" applyBorder="1" applyAlignment="1">
      <alignment horizontal="left" vertical="center" indent="1"/>
    </xf>
    <xf numFmtId="0" fontId="195" fillId="0" borderId="57" xfId="0" applyFont="1" applyBorder="1" applyAlignment="1">
      <alignment horizontal="left"/>
    </xf>
    <xf numFmtId="0" fontId="195" fillId="0" borderId="57" xfId="41" applyFont="1" applyBorder="1" applyAlignment="1">
      <alignment horizontal="left" vertical="center"/>
    </xf>
    <xf numFmtId="0" fontId="195" fillId="0" borderId="57" xfId="0" applyFont="1" applyBorder="1" applyAlignment="1">
      <alignment horizontal="left" vertical="top"/>
    </xf>
    <xf numFmtId="0" fontId="32" fillId="0" borderId="0" xfId="0" applyFont="1" applyAlignment="1" applyProtection="1">
      <alignment horizontal="left" vertical="center"/>
      <protection locked="0"/>
    </xf>
    <xf numFmtId="49" fontId="32" fillId="0" borderId="0" xfId="0" applyNumberFormat="1" applyFont="1" applyAlignment="1" applyProtection="1">
      <alignment horizontal="left" vertical="center"/>
      <protection locked="0"/>
    </xf>
    <xf numFmtId="165" fontId="32" fillId="0" borderId="0" xfId="0" applyNumberFormat="1" applyFont="1" applyAlignment="1" applyProtection="1">
      <alignment horizontal="left" vertical="center"/>
      <protection locked="0"/>
    </xf>
    <xf numFmtId="166" fontId="32" fillId="0" borderId="0" xfId="0" applyNumberFormat="1" applyFont="1" applyAlignment="1" applyProtection="1">
      <alignment horizontal="left" vertical="center"/>
      <protection locked="0"/>
    </xf>
    <xf numFmtId="0" fontId="32" fillId="0" borderId="0" xfId="0" applyFont="1" applyAlignment="1" applyProtection="1">
      <alignment horizontal="left" vertical="center" wrapText="1"/>
      <protection locked="0"/>
    </xf>
    <xf numFmtId="8" fontId="32" fillId="0" borderId="0" xfId="0" applyNumberFormat="1" applyFont="1" applyAlignment="1" applyProtection="1">
      <alignment horizontal="left" vertical="center" indent="1"/>
      <protection locked="0"/>
    </xf>
    <xf numFmtId="170" fontId="37" fillId="0" borderId="0" xfId="0" applyNumberFormat="1" applyFont="1" applyAlignment="1" applyProtection="1">
      <alignment horizontal="left" vertical="center"/>
      <protection locked="0"/>
    </xf>
    <xf numFmtId="0" fontId="32" fillId="0" borderId="0" xfId="0" applyFont="1" applyAlignment="1" applyProtection="1">
      <alignment horizontal="left" vertical="top" wrapText="1"/>
      <protection locked="0"/>
    </xf>
    <xf numFmtId="0" fontId="32" fillId="0" borderId="0" xfId="0" applyFont="1" applyAlignment="1" applyProtection="1">
      <alignment horizontal="left"/>
      <protection locked="0"/>
    </xf>
    <xf numFmtId="0" fontId="90" fillId="0" borderId="0" xfId="0" applyFont="1"/>
    <xf numFmtId="0" fontId="195" fillId="0" borderId="0" xfId="0" applyFont="1" applyAlignment="1">
      <alignment horizontal="left" vertical="top" wrapText="1"/>
    </xf>
    <xf numFmtId="0" fontId="193" fillId="0" borderId="57" xfId="49" applyFont="1" applyBorder="1" applyAlignment="1">
      <alignment horizontal="left" vertical="center" wrapText="1"/>
    </xf>
    <xf numFmtId="0" fontId="101" fillId="0" borderId="12" xfId="0" applyFont="1" applyBorder="1" applyAlignment="1">
      <alignment horizontal="left"/>
    </xf>
    <xf numFmtId="0" fontId="189" fillId="35" borderId="36" xfId="0" applyFont="1" applyFill="1" applyBorder="1" applyAlignment="1">
      <alignment horizontal="left" vertical="center"/>
    </xf>
    <xf numFmtId="0" fontId="189" fillId="35" borderId="37" xfId="0" applyFont="1" applyFill="1" applyBorder="1" applyAlignment="1">
      <alignment horizontal="left" vertical="center"/>
    </xf>
    <xf numFmtId="0" fontId="189" fillId="35" borderId="38" xfId="0" applyFont="1" applyFill="1" applyBorder="1" applyAlignment="1">
      <alignment horizontal="left" vertical="center"/>
    </xf>
    <xf numFmtId="0" fontId="189" fillId="27" borderId="0" xfId="0" applyFont="1" applyFill="1" applyAlignment="1">
      <alignment horizontal="left" vertical="center"/>
    </xf>
    <xf numFmtId="14" fontId="189" fillId="27" borderId="0" xfId="0" applyNumberFormat="1" applyFont="1" applyFill="1" applyAlignment="1">
      <alignment horizontal="center" vertical="center"/>
    </xf>
    <xf numFmtId="173" fontId="153" fillId="27" borderId="0" xfId="0" applyNumberFormat="1" applyFont="1" applyFill="1" applyAlignment="1">
      <alignment horizontal="left" vertical="center"/>
    </xf>
    <xf numFmtId="0" fontId="299" fillId="27" borderId="0" xfId="0" applyFont="1" applyFill="1" applyAlignment="1">
      <alignment horizontal="left" vertical="center"/>
    </xf>
    <xf numFmtId="14" fontId="299" fillId="27" borderId="0" xfId="0" applyNumberFormat="1" applyFont="1" applyFill="1" applyAlignment="1">
      <alignment horizontal="center" vertical="center"/>
    </xf>
    <xf numFmtId="173" fontId="184" fillId="27" borderId="0" xfId="0" applyNumberFormat="1" applyFont="1" applyFill="1" applyAlignment="1">
      <alignment horizontal="left" vertical="center"/>
    </xf>
    <xf numFmtId="0" fontId="247" fillId="27" borderId="0" xfId="0" applyFont="1" applyFill="1" applyAlignment="1">
      <alignment horizontal="left" vertical="center"/>
    </xf>
    <xf numFmtId="0" fontId="300" fillId="27" borderId="0" xfId="0" applyFont="1" applyFill="1" applyAlignment="1">
      <alignment horizontal="left" vertical="center"/>
    </xf>
    <xf numFmtId="0" fontId="301" fillId="0" borderId="0" xfId="0" applyFont="1" applyAlignment="1">
      <alignment horizontal="left" vertical="center"/>
    </xf>
    <xf numFmtId="168" fontId="101" fillId="0" borderId="12" xfId="0" applyNumberFormat="1" applyFont="1" applyBorder="1" applyAlignment="1" applyProtection="1">
      <alignment vertical="top"/>
      <protection locked="0"/>
    </xf>
    <xf numFmtId="0" fontId="101" fillId="36" borderId="15" xfId="0" applyFont="1" applyFill="1" applyBorder="1" applyAlignment="1">
      <alignment horizontal="center" vertical="top"/>
    </xf>
    <xf numFmtId="0" fontId="101" fillId="36" borderId="31" xfId="0" applyFont="1" applyFill="1" applyBorder="1" applyAlignment="1" applyProtection="1">
      <alignment shrinkToFit="1"/>
      <protection locked="0"/>
    </xf>
    <xf numFmtId="0" fontId="24" fillId="36" borderId="15" xfId="0" applyFont="1" applyFill="1" applyBorder="1" applyAlignment="1">
      <alignment horizontal="center" vertical="top"/>
    </xf>
    <xf numFmtId="0" fontId="189" fillId="35" borderId="37" xfId="0" applyFont="1" applyFill="1" applyBorder="1" applyAlignment="1">
      <alignment horizontal="center" vertical="center"/>
    </xf>
    <xf numFmtId="0" fontId="28" fillId="0" borderId="0" xfId="36" applyFill="1" applyBorder="1" applyAlignment="1" applyProtection="1">
      <alignment horizontal="left" vertical="center" wrapText="1"/>
    </xf>
    <xf numFmtId="49" fontId="219" fillId="42" borderId="57" xfId="0" applyNumberFormat="1" applyFont="1" applyFill="1" applyBorder="1" applyAlignment="1">
      <alignment horizontal="left" vertical="top" wrapText="1"/>
    </xf>
    <xf numFmtId="49" fontId="219" fillId="42" borderId="0" xfId="0" applyNumberFormat="1" applyFont="1" applyFill="1" applyAlignment="1">
      <alignment horizontal="left" vertical="top" wrapText="1"/>
    </xf>
    <xf numFmtId="0" fontId="205" fillId="33" borderId="0" xfId="0" applyFont="1" applyFill="1" applyAlignment="1">
      <alignment horizontal="left" vertical="center"/>
    </xf>
    <xf numFmtId="0" fontId="234" fillId="0" borderId="34" xfId="0" applyFont="1" applyBorder="1" applyAlignment="1">
      <alignment horizontal="left" vertical="center" wrapText="1" shrinkToFit="1"/>
    </xf>
    <xf numFmtId="0" fontId="234" fillId="0" borderId="27"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25" fillId="30" borderId="0" xfId="0" applyFont="1" applyFill="1" applyAlignment="1">
      <alignment horizontal="left" vertical="center" wrapText="1"/>
    </xf>
    <xf numFmtId="0" fontId="0" fillId="0" borderId="0" xfId="0" applyAlignment="1">
      <alignment horizontal="left" vertical="top" wrapText="1"/>
    </xf>
    <xf numFmtId="0" fontId="100" fillId="32" borderId="57" xfId="0" applyFont="1" applyFill="1" applyBorder="1" applyAlignment="1">
      <alignment horizontal="left" vertical="center" wrapText="1"/>
    </xf>
    <xf numFmtId="0" fontId="100" fillId="32" borderId="0" xfId="0" applyFont="1" applyFill="1" applyAlignment="1">
      <alignment horizontal="left" vertical="center" wrapText="1"/>
    </xf>
    <xf numFmtId="0" fontId="0" fillId="33" borderId="31" xfId="0" applyFill="1" applyBorder="1" applyAlignment="1">
      <alignment horizontal="left" vertical="center" wrapText="1"/>
    </xf>
    <xf numFmtId="0" fontId="296" fillId="36" borderId="0" xfId="0" applyFont="1" applyFill="1" applyAlignment="1">
      <alignment horizontal="center" vertical="center"/>
    </xf>
    <xf numFmtId="0" fontId="297" fillId="36" borderId="0" xfId="0" applyFont="1" applyFill="1" applyAlignment="1">
      <alignment horizontal="center" vertical="center"/>
    </xf>
    <xf numFmtId="0" fontId="128" fillId="0" borderId="0" xfId="0" applyFont="1" applyAlignment="1">
      <alignment horizontal="right" vertical="center"/>
    </xf>
    <xf numFmtId="0" fontId="282" fillId="27" borderId="34" xfId="0" applyFont="1" applyFill="1" applyBorder="1" applyAlignment="1">
      <alignment horizontal="center" vertical="center" wrapText="1"/>
    </xf>
    <xf numFmtId="0" fontId="282" fillId="27" borderId="31" xfId="0" applyFont="1" applyFill="1" applyBorder="1" applyAlignment="1">
      <alignment horizontal="center" vertical="center" wrapText="1"/>
    </xf>
    <xf numFmtId="0" fontId="282" fillId="27" borderId="27" xfId="0" applyFont="1" applyFill="1" applyBorder="1" applyAlignment="1">
      <alignment horizontal="center" vertical="center" wrapText="1"/>
    </xf>
    <xf numFmtId="0" fontId="178" fillId="40" borderId="12" xfId="0" applyFont="1" applyFill="1" applyBorder="1" applyAlignment="1">
      <alignment horizontal="left" vertical="center" wrapText="1"/>
    </xf>
    <xf numFmtId="0" fontId="134" fillId="0" borderId="0" xfId="0" applyFont="1" applyAlignment="1">
      <alignment horizontal="center" vertical="center"/>
    </xf>
    <xf numFmtId="0" fontId="146" fillId="0" borderId="34" xfId="0" applyFont="1" applyBorder="1" applyAlignment="1">
      <alignment horizontal="left"/>
    </xf>
    <xf numFmtId="0" fontId="146" fillId="0" borderId="31" xfId="0" applyFont="1" applyBorder="1" applyAlignment="1">
      <alignment horizontal="left"/>
    </xf>
    <xf numFmtId="0" fontId="146" fillId="0" borderId="27" xfId="0" applyFont="1" applyBorder="1" applyAlignment="1">
      <alignment horizontal="left"/>
    </xf>
    <xf numFmtId="0" fontId="158" fillId="0" borderId="0" xfId="0" applyFont="1" applyAlignment="1">
      <alignment horizontal="right" vertical="center"/>
    </xf>
    <xf numFmtId="0" fontId="124" fillId="0" borderId="12" xfId="0" applyFont="1" applyBorder="1" applyAlignment="1">
      <alignment horizontal="left" vertical="top" wrapText="1"/>
    </xf>
    <xf numFmtId="170" fontId="190" fillId="27" borderId="30" xfId="0" applyNumberFormat="1" applyFont="1" applyFill="1" applyBorder="1" applyAlignment="1" applyProtection="1">
      <alignment horizontal="center" wrapText="1"/>
      <protection locked="0"/>
    </xf>
    <xf numFmtId="170" fontId="190" fillId="27" borderId="58" xfId="0" applyNumberFormat="1" applyFont="1" applyFill="1" applyBorder="1" applyAlignment="1" applyProtection="1">
      <alignment horizontal="center" wrapText="1"/>
      <protection locked="0"/>
    </xf>
    <xf numFmtId="0" fontId="134" fillId="0" borderId="0" xfId="0" applyFont="1" applyAlignment="1">
      <alignment horizontal="center" vertical="center" wrapText="1"/>
    </xf>
    <xf numFmtId="0" fontId="188" fillId="30" borderId="0" xfId="0" applyFont="1" applyFill="1" applyAlignment="1">
      <alignment horizontal="center" vertical="center" wrapText="1"/>
    </xf>
    <xf numFmtId="0" fontId="134" fillId="33" borderId="34" xfId="0" applyFont="1" applyFill="1" applyBorder="1" applyAlignment="1">
      <alignment horizontal="center"/>
    </xf>
    <xf numFmtId="0" fontId="134" fillId="33" borderId="31" xfId="0" applyFont="1" applyFill="1" applyBorder="1" applyAlignment="1">
      <alignment horizontal="center"/>
    </xf>
    <xf numFmtId="0" fontId="134" fillId="33" borderId="27" xfId="0" applyFont="1" applyFill="1" applyBorder="1" applyAlignment="1">
      <alignment horizontal="center"/>
    </xf>
    <xf numFmtId="0" fontId="124" fillId="0" borderId="0" xfId="0" applyFont="1" applyAlignment="1">
      <alignment horizontal="left" vertical="center" wrapText="1" indent="1"/>
    </xf>
    <xf numFmtId="0" fontId="140" fillId="33" borderId="34" xfId="0" applyFont="1" applyFill="1" applyBorder="1" applyAlignment="1">
      <alignment horizontal="center" vertical="center"/>
    </xf>
    <xf numFmtId="0" fontId="140" fillId="33" borderId="31" xfId="0" applyFont="1" applyFill="1" applyBorder="1" applyAlignment="1">
      <alignment horizontal="center" vertical="center"/>
    </xf>
    <xf numFmtId="0" fontId="140" fillId="33" borderId="27" xfId="0" applyFont="1" applyFill="1" applyBorder="1" applyAlignment="1">
      <alignment horizontal="center" vertical="center"/>
    </xf>
    <xf numFmtId="0" fontId="186" fillId="0" borderId="0" xfId="0" applyFont="1" applyAlignment="1">
      <alignment horizontal="center" vertical="center" textRotation="90" wrapText="1"/>
    </xf>
    <xf numFmtId="0" fontId="183" fillId="0" borderId="0" xfId="0" applyFont="1" applyAlignment="1">
      <alignment horizontal="center" vertical="center" wrapText="1"/>
    </xf>
    <xf numFmtId="0" fontId="185" fillId="0" borderId="0" xfId="0" applyFont="1" applyAlignment="1">
      <alignment horizontal="center" vertical="center" wrapText="1"/>
    </xf>
    <xf numFmtId="0" fontId="187" fillId="0" borderId="0" xfId="0" applyFont="1" applyAlignment="1">
      <alignment horizontal="center" vertical="center" wrapText="1"/>
    </xf>
    <xf numFmtId="0" fontId="101" fillId="30" borderId="28" xfId="0" applyFont="1" applyFill="1" applyBorder="1" applyAlignment="1">
      <alignment horizontal="center" vertical="center" textRotation="90" wrapText="1"/>
    </xf>
    <xf numFmtId="0" fontId="101" fillId="30" borderId="61" xfId="0" applyFont="1" applyFill="1" applyBorder="1" applyAlignment="1">
      <alignment horizontal="center" vertical="center" textRotation="90" wrapText="1"/>
    </xf>
    <xf numFmtId="0" fontId="101" fillId="30" borderId="15" xfId="0" applyFont="1" applyFill="1" applyBorder="1" applyAlignment="1">
      <alignment horizontal="center" vertical="center" textRotation="90" wrapText="1"/>
    </xf>
    <xf numFmtId="0" fontId="124" fillId="30" borderId="28" xfId="0" applyFont="1" applyFill="1" applyBorder="1" applyAlignment="1">
      <alignment horizontal="center" vertical="center" textRotation="90" wrapText="1"/>
    </xf>
    <xf numFmtId="0" fontId="124" fillId="30" borderId="61" xfId="0" applyFont="1" applyFill="1" applyBorder="1" applyAlignment="1">
      <alignment horizontal="center" vertical="center" textRotation="90" wrapText="1"/>
    </xf>
    <xf numFmtId="0" fontId="124" fillId="30" borderId="15" xfId="0" applyFont="1" applyFill="1" applyBorder="1" applyAlignment="1">
      <alignment horizontal="center" vertical="center" textRotation="90" wrapText="1"/>
    </xf>
    <xf numFmtId="0" fontId="132" fillId="0" borderId="0" xfId="0" applyFont="1" applyAlignment="1">
      <alignment horizontal="right" vertical="top" wrapText="1"/>
    </xf>
    <xf numFmtId="0" fontId="132" fillId="0" borderId="0" xfId="0" applyFont="1" applyAlignment="1">
      <alignment horizontal="right" vertical="top"/>
    </xf>
    <xf numFmtId="0" fontId="180" fillId="36" borderId="12" xfId="0" applyFont="1" applyFill="1" applyBorder="1" applyAlignment="1" applyProtection="1">
      <alignment horizontal="left" vertical="center"/>
      <protection locked="0"/>
    </xf>
    <xf numFmtId="0" fontId="298" fillId="36" borderId="12" xfId="0" applyFont="1" applyFill="1" applyBorder="1" applyAlignment="1" applyProtection="1">
      <alignment horizontal="left" vertical="top" wrapText="1"/>
      <protection locked="0"/>
    </xf>
    <xf numFmtId="0" fontId="298" fillId="36" borderId="34" xfId="0" applyFont="1" applyFill="1" applyBorder="1" applyAlignment="1" applyProtection="1">
      <alignment horizontal="left" vertical="top" wrapText="1"/>
      <protection locked="0"/>
    </xf>
    <xf numFmtId="0" fontId="187" fillId="0" borderId="0" xfId="0" applyFont="1" applyAlignment="1">
      <alignment horizontal="right" vertical="center"/>
    </xf>
    <xf numFmtId="0" fontId="187" fillId="0" borderId="0" xfId="49" applyFont="1" applyAlignment="1">
      <alignment horizontal="right" vertical="center"/>
    </xf>
    <xf numFmtId="0" fontId="187" fillId="0" borderId="0" xfId="0" applyFont="1" applyAlignment="1">
      <alignment horizontal="right" vertical="center" wrapText="1"/>
    </xf>
    <xf numFmtId="0" fontId="202" fillId="36" borderId="12" xfId="0" applyFont="1" applyFill="1" applyBorder="1" applyAlignment="1" applyProtection="1">
      <alignment horizontal="left" vertical="center" wrapText="1"/>
      <protection locked="0"/>
    </xf>
    <xf numFmtId="0" fontId="202" fillId="36" borderId="34" xfId="0" applyFont="1" applyFill="1" applyBorder="1" applyAlignment="1" applyProtection="1">
      <alignment horizontal="left" vertical="center" wrapText="1"/>
      <protection locked="0"/>
    </xf>
    <xf numFmtId="0" fontId="254" fillId="33" borderId="16" xfId="0" applyFont="1" applyFill="1" applyBorder="1" applyAlignment="1" applyProtection="1">
      <alignment horizontal="center" vertical="distributed" wrapText="1"/>
      <protection locked="0"/>
    </xf>
    <xf numFmtId="0" fontId="254" fillId="33" borderId="44" xfId="0" applyFont="1" applyFill="1" applyBorder="1" applyAlignment="1" applyProtection="1">
      <alignment horizontal="center" vertical="distributed" wrapText="1"/>
      <protection locked="0"/>
    </xf>
    <xf numFmtId="0" fontId="254" fillId="33" borderId="17" xfId="0" applyFont="1" applyFill="1" applyBorder="1" applyAlignment="1" applyProtection="1">
      <alignment horizontal="center" vertical="distributed" wrapText="1"/>
      <protection locked="0"/>
    </xf>
    <xf numFmtId="0" fontId="254" fillId="33" borderId="22" xfId="0" applyFont="1" applyFill="1" applyBorder="1" applyAlignment="1" applyProtection="1">
      <alignment horizontal="center" vertical="distributed" wrapText="1"/>
      <protection locked="0"/>
    </xf>
    <xf numFmtId="0" fontId="253" fillId="0" borderId="0" xfId="0" applyFont="1" applyAlignment="1">
      <alignment horizontal="left"/>
    </xf>
    <xf numFmtId="0" fontId="243" fillId="0" borderId="0" xfId="0" applyFont="1" applyAlignment="1">
      <alignment horizontal="center" vertical="center" wrapText="1"/>
    </xf>
    <xf numFmtId="0" fontId="243" fillId="0" borderId="0" xfId="0" applyFont="1" applyAlignment="1">
      <alignment horizontal="center" vertical="center"/>
    </xf>
    <xf numFmtId="0" fontId="105" fillId="0" borderId="12" xfId="0" applyFont="1" applyBorder="1" applyAlignment="1" applyProtection="1">
      <alignment horizontal="left" wrapText="1"/>
      <protection locked="0"/>
    </xf>
    <xf numFmtId="0" fontId="134" fillId="0" borderId="12" xfId="0" applyFont="1" applyBorder="1" applyAlignment="1">
      <alignment horizontal="center" wrapText="1"/>
    </xf>
    <xf numFmtId="0" fontId="72" fillId="0" borderId="0" xfId="0" applyFont="1" applyAlignment="1">
      <alignment horizontal="center" vertical="center" textRotation="180"/>
    </xf>
    <xf numFmtId="0" fontId="124" fillId="0" borderId="0" xfId="0" quotePrefix="1" applyFont="1" applyAlignment="1">
      <alignment horizontal="left" vertical="center" indent="1"/>
    </xf>
    <xf numFmtId="0" fontId="124" fillId="0" borderId="0" xfId="0" applyFont="1" applyAlignment="1">
      <alignment horizontal="left" vertical="center" indent="1"/>
    </xf>
    <xf numFmtId="0" fontId="101" fillId="0" borderId="0" xfId="0" applyFont="1" applyAlignment="1">
      <alignment horizontal="center" vertical="center" wrapText="1"/>
    </xf>
    <xf numFmtId="0" fontId="134" fillId="0" borderId="12" xfId="0" quotePrefix="1" applyFont="1" applyBorder="1" applyAlignment="1">
      <alignment horizontal="center" wrapText="1"/>
    </xf>
    <xf numFmtId="0" fontId="105" fillId="0" borderId="12" xfId="0" applyFont="1" applyBorder="1" applyAlignment="1">
      <alignment horizontal="left" vertical="top" wrapText="1"/>
    </xf>
    <xf numFmtId="0" fontId="142" fillId="0" borderId="12" xfId="0" applyFont="1" applyBorder="1" applyAlignment="1">
      <alignment horizontal="left" vertical="top" wrapText="1"/>
    </xf>
    <xf numFmtId="0" fontId="256" fillId="0" borderId="28" xfId="0" applyFont="1" applyBorder="1" applyAlignment="1">
      <alignment horizontal="center" vertical="center" wrapText="1"/>
    </xf>
    <xf numFmtId="0" fontId="256" fillId="0" borderId="15" xfId="0" applyFont="1" applyBorder="1" applyAlignment="1">
      <alignment horizontal="center" vertical="center" wrapText="1"/>
    </xf>
    <xf numFmtId="0" fontId="237" fillId="0" borderId="36" xfId="0" applyFont="1" applyBorder="1" applyAlignment="1">
      <alignment horizontal="center" vertical="center" wrapText="1"/>
    </xf>
    <xf numFmtId="0" fontId="237" fillId="0" borderId="37" xfId="0" applyFont="1" applyBorder="1" applyAlignment="1">
      <alignment horizontal="center" vertical="center" wrapText="1"/>
    </xf>
    <xf numFmtId="0" fontId="237" fillId="0" borderId="38" xfId="0" applyFont="1" applyBorder="1" applyAlignment="1">
      <alignment horizontal="center" vertical="center" wrapText="1"/>
    </xf>
    <xf numFmtId="0" fontId="134" fillId="0" borderId="0" xfId="0" applyFont="1" applyAlignment="1">
      <alignment horizontal="left" vertical="center" wrapText="1" indent="1"/>
    </xf>
    <xf numFmtId="0" fontId="134" fillId="33" borderId="12" xfId="0" applyFont="1" applyFill="1" applyBorder="1" applyAlignment="1">
      <alignment horizontal="center" vertical="center"/>
    </xf>
    <xf numFmtId="0" fontId="157" fillId="0" borderId="53" xfId="0" applyFont="1" applyBorder="1" applyAlignment="1">
      <alignment horizontal="center" vertical="center" wrapText="1"/>
    </xf>
    <xf numFmtId="0" fontId="157" fillId="0" borderId="52" xfId="0" applyFont="1" applyBorder="1" applyAlignment="1">
      <alignment horizontal="center" vertical="center" wrapText="1"/>
    </xf>
    <xf numFmtId="0" fontId="124" fillId="0" borderId="0" xfId="0" applyFont="1" applyAlignment="1">
      <alignment horizontal="left" wrapText="1"/>
    </xf>
    <xf numFmtId="0" fontId="124" fillId="0" borderId="0" xfId="0" applyFont="1" applyAlignment="1">
      <alignment horizontal="left"/>
    </xf>
    <xf numFmtId="169" fontId="101" fillId="0" borderId="0" xfId="0" applyNumberFormat="1" applyFont="1" applyAlignment="1">
      <alignment horizontal="left" wrapText="1" indent="1"/>
    </xf>
    <xf numFmtId="0" fontId="60" fillId="37" borderId="0" xfId="0" applyFont="1" applyFill="1" applyAlignment="1">
      <alignment horizontal="center"/>
    </xf>
    <xf numFmtId="0" fontId="239" fillId="0" borderId="52" xfId="0" applyFont="1" applyBorder="1" applyAlignment="1">
      <alignment horizontal="center" vertical="center" wrapText="1"/>
    </xf>
    <xf numFmtId="0" fontId="241" fillId="0" borderId="58" xfId="0" applyFont="1" applyBorder="1" applyAlignment="1">
      <alignment horizontal="center" vertical="center" wrapText="1"/>
    </xf>
    <xf numFmtId="0" fontId="238" fillId="27" borderId="53" xfId="0" applyFont="1" applyFill="1" applyBorder="1" applyAlignment="1">
      <alignment horizontal="center" vertical="center"/>
    </xf>
    <xf numFmtId="0" fontId="238" fillId="27" borderId="56" xfId="0" applyFont="1" applyFill="1" applyBorder="1" applyAlignment="1">
      <alignment horizontal="center" vertical="center"/>
    </xf>
    <xf numFmtId="0" fontId="238" fillId="27" borderId="57" xfId="0" applyFont="1" applyFill="1" applyBorder="1" applyAlignment="1">
      <alignment horizontal="center" vertical="center"/>
    </xf>
    <xf numFmtId="0" fontId="238" fillId="27" borderId="49" xfId="0" applyFont="1" applyFill="1" applyBorder="1" applyAlignment="1">
      <alignment horizontal="center" vertical="center"/>
    </xf>
    <xf numFmtId="0" fontId="66" fillId="0" borderId="0" xfId="0" applyFont="1" applyAlignment="1">
      <alignment horizontal="center" vertical="center"/>
    </xf>
    <xf numFmtId="0" fontId="189" fillId="35" borderId="12" xfId="0" applyFont="1" applyFill="1" applyBorder="1" applyAlignment="1">
      <alignment horizontal="center" vertical="center"/>
    </xf>
    <xf numFmtId="0" fontId="139" fillId="0" borderId="57" xfId="0" applyFont="1" applyBorder="1" applyAlignment="1">
      <alignment horizontal="center" vertical="center" wrapText="1"/>
    </xf>
    <xf numFmtId="0" fontId="247" fillId="33" borderId="0" xfId="0" applyFont="1" applyFill="1" applyAlignment="1">
      <alignment horizontal="center" wrapText="1"/>
    </xf>
    <xf numFmtId="0" fontId="179" fillId="0" borderId="12" xfId="0" applyFont="1" applyBorder="1" applyAlignment="1" applyProtection="1">
      <alignment horizontal="left" vertical="top" wrapText="1"/>
      <protection locked="0"/>
    </xf>
    <xf numFmtId="0" fontId="258" fillId="41" borderId="12" xfId="0" applyFont="1" applyFill="1" applyBorder="1" applyAlignment="1">
      <alignment horizontal="left" vertical="top"/>
    </xf>
    <xf numFmtId="0" fontId="153" fillId="30" borderId="12" xfId="0" applyFont="1" applyFill="1" applyBorder="1" applyAlignment="1">
      <alignment horizontal="left" wrapText="1"/>
    </xf>
    <xf numFmtId="0" fontId="105" fillId="0" borderId="12" xfId="0" applyFont="1" applyBorder="1" applyAlignment="1">
      <alignment horizontal="left" vertical="top"/>
    </xf>
    <xf numFmtId="0" fontId="259" fillId="0" borderId="12" xfId="0" applyFont="1" applyBorder="1" applyAlignment="1">
      <alignment horizontal="left" vertical="top"/>
    </xf>
    <xf numFmtId="0" fontId="108" fillId="0" borderId="12" xfId="0" applyFont="1" applyBorder="1" applyAlignment="1">
      <alignment horizontal="left" vertical="top"/>
    </xf>
    <xf numFmtId="0" fontId="35" fillId="24" borderId="16" xfId="0" applyFont="1" applyFill="1" applyBorder="1" applyAlignment="1">
      <alignment horizontal="right" wrapText="1"/>
    </xf>
    <xf numFmtId="0" fontId="35" fillId="24" borderId="43" xfId="0" applyFont="1" applyFill="1" applyBorder="1" applyAlignment="1">
      <alignment horizontal="right" wrapText="1"/>
    </xf>
    <xf numFmtId="0" fontId="35" fillId="24" borderId="20" xfId="0" applyFont="1" applyFill="1" applyBorder="1" applyAlignment="1">
      <alignment horizontal="right" wrapText="1"/>
    </xf>
    <xf numFmtId="0" fontId="35" fillId="24" borderId="21" xfId="0" applyFont="1" applyFill="1" applyBorder="1" applyAlignment="1">
      <alignment horizontal="right" wrapText="1"/>
    </xf>
    <xf numFmtId="0" fontId="35" fillId="0" borderId="43" xfId="0" applyFont="1" applyBorder="1" applyAlignment="1">
      <alignment horizontal="center" wrapText="1"/>
    </xf>
    <xf numFmtId="0" fontId="35" fillId="0" borderId="44" xfId="0" applyFont="1" applyBorder="1" applyAlignment="1">
      <alignment horizontal="center" wrapText="1"/>
    </xf>
    <xf numFmtId="0" fontId="35" fillId="0" borderId="21" xfId="0" applyFont="1" applyBorder="1" applyAlignment="1">
      <alignment horizontal="center" wrapText="1"/>
    </xf>
    <xf numFmtId="0" fontId="35" fillId="0" borderId="29" xfId="0" applyFont="1" applyBorder="1"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9" xfId="0" applyFont="1" applyBorder="1" applyAlignment="1">
      <alignment horizontal="left"/>
    </xf>
    <xf numFmtId="0" fontId="69" fillId="0" borderId="16" xfId="0" applyFont="1" applyBorder="1" applyAlignment="1">
      <alignment horizontal="center" wrapText="1"/>
    </xf>
    <xf numFmtId="0" fontId="27" fillId="0" borderId="43" xfId="0" applyFont="1" applyBorder="1" applyAlignment="1">
      <alignment horizontal="center" wrapText="1"/>
    </xf>
    <xf numFmtId="0" fontId="27" fillId="0" borderId="44" xfId="0" applyFont="1" applyBorder="1" applyAlignment="1">
      <alignment horizontal="center" wrapText="1"/>
    </xf>
    <xf numFmtId="0" fontId="12" fillId="0" borderId="53" xfId="0" applyFont="1" applyBorder="1" applyAlignment="1">
      <alignment horizontal="right" vertical="center" wrapText="1" shrinkToFit="1"/>
    </xf>
    <xf numFmtId="0" fontId="12" fillId="0" borderId="39" xfId="0" applyFont="1" applyBorder="1" applyAlignment="1">
      <alignment horizontal="right" vertical="center" wrapText="1" shrinkToFit="1"/>
    </xf>
    <xf numFmtId="0" fontId="12" fillId="0" borderId="57" xfId="0" applyFont="1" applyBorder="1" applyAlignment="1">
      <alignment horizontal="right" vertical="center" wrapText="1" shrinkToFit="1"/>
    </xf>
    <xf numFmtId="0" fontId="12" fillId="0" borderId="0" xfId="0" applyFont="1" applyAlignment="1">
      <alignment horizontal="right" vertical="center" wrapText="1" shrinkToFit="1"/>
    </xf>
    <xf numFmtId="0" fontId="7" fillId="0" borderId="52" xfId="0" applyFont="1" applyBorder="1" applyAlignment="1">
      <alignment horizontal="right" vertical="center" wrapText="1" shrinkToFit="1"/>
    </xf>
    <xf numFmtId="0" fontId="7" fillId="0" borderId="30" xfId="0" applyFont="1" applyBorder="1" applyAlignment="1">
      <alignment horizontal="right" vertical="center" wrapText="1" shrinkToFit="1"/>
    </xf>
    <xf numFmtId="0" fontId="12" fillId="0" borderId="39" xfId="0" applyFont="1" applyBorder="1" applyAlignment="1">
      <alignment horizontal="center" vertical="top" wrapText="1" shrinkToFit="1"/>
    </xf>
    <xf numFmtId="0" fontId="12" fillId="0" borderId="56" xfId="0" applyFont="1" applyBorder="1" applyAlignment="1">
      <alignment horizontal="center" vertical="top" wrapText="1" shrinkToFit="1"/>
    </xf>
    <xf numFmtId="0" fontId="12" fillId="0" borderId="0" xfId="0" applyFont="1" applyAlignment="1">
      <alignment horizontal="center" vertical="top" wrapText="1" shrinkToFit="1"/>
    </xf>
    <xf numFmtId="0" fontId="12" fillId="0" borderId="49" xfId="0" applyFont="1" applyBorder="1" applyAlignment="1">
      <alignment horizontal="center" vertical="top" wrapText="1" shrinkToFit="1"/>
    </xf>
    <xf numFmtId="0" fontId="61" fillId="0" borderId="30" xfId="0" applyFont="1" applyBorder="1" applyAlignment="1">
      <alignment horizontal="left" vertical="top" wrapText="1" shrinkToFit="1"/>
    </xf>
    <xf numFmtId="0" fontId="61" fillId="0" borderId="58" xfId="0" applyFont="1" applyBorder="1" applyAlignment="1">
      <alignment horizontal="left" vertical="top" wrapText="1" shrinkToFit="1"/>
    </xf>
    <xf numFmtId="170" fontId="22" fillId="24" borderId="51" xfId="0" applyNumberFormat="1" applyFont="1" applyFill="1" applyBorder="1" applyAlignment="1">
      <alignment horizontal="center" vertical="top" wrapText="1" shrinkToFit="1"/>
    </xf>
    <xf numFmtId="170" fontId="22" fillId="24" borderId="54" xfId="0" applyNumberFormat="1" applyFont="1" applyFill="1" applyBorder="1" applyAlignment="1">
      <alignment horizontal="center" vertical="top" wrapText="1" shrinkToFit="1"/>
    </xf>
    <xf numFmtId="170" fontId="27" fillId="30" borderId="34" xfId="0" applyNumberFormat="1" applyFont="1" applyFill="1" applyBorder="1" applyAlignment="1">
      <alignment horizontal="center" vertical="top" wrapText="1" shrinkToFit="1"/>
    </xf>
    <xf numFmtId="170" fontId="27" fillId="30" borderId="31" xfId="0" applyNumberFormat="1" applyFont="1" applyFill="1" applyBorder="1" applyAlignment="1">
      <alignment horizontal="center" vertical="top" wrapText="1" shrinkToFit="1"/>
    </xf>
    <xf numFmtId="170" fontId="27" fillId="30" borderId="27" xfId="0" applyNumberFormat="1" applyFont="1" applyFill="1" applyBorder="1" applyAlignment="1">
      <alignment horizontal="center" vertical="top" wrapText="1" shrinkToFit="1"/>
    </xf>
    <xf numFmtId="0" fontId="37" fillId="0" borderId="17" xfId="0" applyFont="1" applyBorder="1" applyAlignment="1">
      <alignment horizontal="center" wrapText="1"/>
    </xf>
    <xf numFmtId="0" fontId="37" fillId="0" borderId="0" xfId="0" applyFont="1" applyAlignment="1">
      <alignment horizontal="center" wrapText="1"/>
    </xf>
    <xf numFmtId="0" fontId="67" fillId="33" borderId="0" xfId="0" applyFont="1" applyFill="1" applyAlignment="1">
      <alignment horizontal="center" wrapText="1"/>
    </xf>
    <xf numFmtId="0" fontId="262" fillId="0" borderId="16" xfId="0" applyFont="1" applyBorder="1" applyAlignment="1" applyProtection="1">
      <alignment horizontal="center" vertical="center" wrapText="1" shrinkToFit="1"/>
      <protection locked="0"/>
    </xf>
    <xf numFmtId="0" fontId="262" fillId="0" borderId="43" xfId="0" applyFont="1" applyBorder="1" applyAlignment="1" applyProtection="1">
      <alignment horizontal="center" vertical="center" shrinkToFit="1"/>
      <protection locked="0"/>
    </xf>
    <xf numFmtId="0" fontId="262" fillId="0" borderId="44" xfId="0" applyFont="1" applyBorder="1" applyAlignment="1" applyProtection="1">
      <alignment horizontal="center" vertical="center" shrinkToFit="1"/>
      <protection locked="0"/>
    </xf>
    <xf numFmtId="0" fontId="262" fillId="0" borderId="17" xfId="0" applyFont="1" applyBorder="1" applyAlignment="1" applyProtection="1">
      <alignment horizontal="center" vertical="center" shrinkToFit="1"/>
      <protection locked="0"/>
    </xf>
    <xf numFmtId="0" fontId="262" fillId="0" borderId="0" xfId="0" applyFont="1" applyAlignment="1" applyProtection="1">
      <alignment horizontal="center" vertical="center" shrinkToFit="1"/>
      <protection locked="0"/>
    </xf>
    <xf numFmtId="0" fontId="262" fillId="0" borderId="22" xfId="0" applyFont="1" applyBorder="1" applyAlignment="1" applyProtection="1">
      <alignment horizontal="center" vertical="center" shrinkToFit="1"/>
      <protection locked="0"/>
    </xf>
    <xf numFmtId="0" fontId="262" fillId="0" borderId="20" xfId="0" applyFont="1" applyBorder="1" applyAlignment="1" applyProtection="1">
      <alignment horizontal="center" vertical="center" shrinkToFit="1"/>
      <protection locked="0"/>
    </xf>
    <xf numFmtId="0" fontId="262" fillId="0" borderId="21" xfId="0" applyFont="1" applyBorder="1" applyAlignment="1" applyProtection="1">
      <alignment horizontal="center" vertical="center" shrinkToFit="1"/>
      <protection locked="0"/>
    </xf>
    <xf numFmtId="0" fontId="262" fillId="0" borderId="29" xfId="0" applyFont="1" applyBorder="1" applyAlignment="1" applyProtection="1">
      <alignment horizontal="center" vertical="center" shrinkToFit="1"/>
      <protection locked="0"/>
    </xf>
    <xf numFmtId="170" fontId="22" fillId="24" borderId="36" xfId="0" applyNumberFormat="1" applyFont="1" applyFill="1" applyBorder="1" applyAlignment="1">
      <alignment horizontal="left" vertical="top" wrapText="1" shrinkToFit="1"/>
    </xf>
    <xf numFmtId="170" fontId="27" fillId="24" borderId="37" xfId="0" applyNumberFormat="1" applyFont="1" applyFill="1" applyBorder="1" applyAlignment="1">
      <alignment horizontal="left" vertical="top" wrapText="1" shrinkToFit="1"/>
    </xf>
    <xf numFmtId="170" fontId="27" fillId="24" borderId="38" xfId="0" applyNumberFormat="1" applyFont="1" applyFill="1" applyBorder="1" applyAlignment="1">
      <alignment horizontal="left" vertical="top" wrapText="1" shrinkToFit="1"/>
    </xf>
    <xf numFmtId="0" fontId="263" fillId="0" borderId="16" xfId="0" applyFont="1" applyBorder="1" applyAlignment="1">
      <alignment horizontal="left" vertical="top" wrapText="1" shrinkToFit="1"/>
    </xf>
    <xf numFmtId="0" fontId="263" fillId="0" borderId="43" xfId="0" applyFont="1" applyBorder="1" applyAlignment="1">
      <alignment horizontal="left" vertical="top" wrapText="1" shrinkToFit="1"/>
    </xf>
    <xf numFmtId="0" fontId="263" fillId="0" borderId="44" xfId="0" applyFont="1" applyBorder="1" applyAlignment="1">
      <alignment horizontal="left" vertical="top" wrapText="1" shrinkToFit="1"/>
    </xf>
    <xf numFmtId="0" fontId="263" fillId="0" borderId="17" xfId="0" applyFont="1" applyBorder="1" applyAlignment="1">
      <alignment horizontal="left" vertical="top" wrapText="1" shrinkToFit="1"/>
    </xf>
    <xf numFmtId="0" fontId="263" fillId="0" borderId="0" xfId="0" applyFont="1" applyAlignment="1">
      <alignment horizontal="left" vertical="top" wrapText="1" shrinkToFit="1"/>
    </xf>
    <xf numFmtId="0" fontId="263" fillId="0" borderId="22" xfId="0" applyFont="1" applyBorder="1" applyAlignment="1">
      <alignment horizontal="left" vertical="top" wrapText="1" shrinkToFit="1"/>
    </xf>
    <xf numFmtId="0" fontId="12" fillId="0" borderId="24" xfId="0" applyFont="1" applyBorder="1" applyAlignment="1">
      <alignment horizontal="left" vertical="center" indent="1" shrinkToFit="1"/>
    </xf>
    <xf numFmtId="0" fontId="12" fillId="0" borderId="19" xfId="0" applyFont="1" applyBorder="1" applyAlignment="1">
      <alignment horizontal="left" vertical="center" indent="1" shrinkToFit="1"/>
    </xf>
    <xf numFmtId="166" fontId="12" fillId="0" borderId="34" xfId="0" applyNumberFormat="1" applyFont="1" applyBorder="1" applyAlignment="1">
      <alignment horizontal="left" vertical="center" indent="1"/>
    </xf>
    <xf numFmtId="166" fontId="12" fillId="0" borderId="27" xfId="0" applyNumberFormat="1" applyFont="1" applyBorder="1" applyAlignment="1">
      <alignment horizontal="left" vertical="center" indent="1"/>
    </xf>
    <xf numFmtId="0" fontId="12" fillId="0" borderId="34" xfId="0" applyFont="1" applyBorder="1" applyAlignment="1">
      <alignment horizontal="left" vertical="center" indent="1"/>
    </xf>
    <xf numFmtId="0" fontId="12" fillId="0" borderId="47" xfId="0" applyFont="1" applyBorder="1" applyAlignment="1">
      <alignment horizontal="left" vertical="center" indent="1"/>
    </xf>
    <xf numFmtId="0" fontId="111" fillId="0" borderId="16" xfId="0" applyFont="1" applyBorder="1" applyAlignment="1">
      <alignment horizontal="center" vertical="center" wrapText="1"/>
    </xf>
    <xf numFmtId="0" fontId="111" fillId="0" borderId="43" xfId="0" applyFont="1" applyBorder="1" applyAlignment="1">
      <alignment horizontal="center" vertical="center" wrapText="1"/>
    </xf>
    <xf numFmtId="0" fontId="111" fillId="0" borderId="44" xfId="0" applyFont="1" applyBorder="1" applyAlignment="1">
      <alignment horizontal="center" vertical="center" wrapText="1"/>
    </xf>
    <xf numFmtId="0" fontId="111" fillId="0" borderId="17" xfId="0" applyFont="1" applyBorder="1" applyAlignment="1">
      <alignment horizontal="center" vertical="center" wrapText="1"/>
    </xf>
    <xf numFmtId="0" fontId="111" fillId="0" borderId="0" xfId="0" applyFont="1" applyAlignment="1">
      <alignment horizontal="center" vertical="center" wrapText="1"/>
    </xf>
    <xf numFmtId="0" fontId="111" fillId="0" borderId="22" xfId="0" applyFont="1" applyBorder="1" applyAlignment="1">
      <alignment horizontal="center" vertical="center" wrapText="1"/>
    </xf>
    <xf numFmtId="0" fontId="111" fillId="0" borderId="20" xfId="0" applyFont="1" applyBorder="1" applyAlignment="1">
      <alignment horizontal="center" vertical="center" wrapText="1"/>
    </xf>
    <xf numFmtId="0" fontId="111" fillId="0" borderId="21" xfId="0" applyFont="1" applyBorder="1" applyAlignment="1">
      <alignment horizontal="center" vertical="center" wrapText="1"/>
    </xf>
    <xf numFmtId="0" fontId="111" fillId="0" borderId="29" xfId="0" applyFont="1" applyBorder="1" applyAlignment="1">
      <alignment horizontal="center" vertical="center" wrapText="1"/>
    </xf>
    <xf numFmtId="169" fontId="11" fillId="0" borderId="33" xfId="0" applyNumberFormat="1" applyFont="1" applyBorder="1" applyAlignment="1" applyProtection="1">
      <alignment horizontal="left" vertical="center" wrapText="1" indent="1"/>
      <protection locked="0"/>
    </xf>
    <xf numFmtId="0" fontId="38" fillId="0" borderId="12" xfId="0" applyFont="1" applyBorder="1" applyAlignment="1">
      <alignment horizontal="left" vertical="center" indent="1"/>
    </xf>
    <xf numFmtId="0" fontId="38" fillId="0" borderId="34" xfId="0" applyFont="1" applyBorder="1" applyAlignment="1">
      <alignment horizontal="left" vertical="center" wrapText="1" indent="1" shrinkToFit="1"/>
    </xf>
    <xf numFmtId="0" fontId="38" fillId="0" borderId="31" xfId="0" applyFont="1" applyBorder="1" applyAlignment="1">
      <alignment horizontal="left" vertical="center" wrapText="1" indent="1" shrinkToFit="1"/>
    </xf>
    <xf numFmtId="0" fontId="38" fillId="0" borderId="47" xfId="0" applyFont="1" applyBorder="1" applyAlignment="1">
      <alignment horizontal="left" vertical="center" wrapText="1" indent="1" shrinkToFit="1"/>
    </xf>
    <xf numFmtId="0" fontId="12" fillId="0" borderId="34" xfId="0" applyFont="1" applyBorder="1" applyAlignment="1">
      <alignment horizontal="left" vertical="center" indent="1" shrinkToFit="1"/>
    </xf>
    <xf numFmtId="0" fontId="12" fillId="0" borderId="31" xfId="0" applyFont="1" applyBorder="1" applyAlignment="1">
      <alignment horizontal="left" vertical="center" indent="1" shrinkToFit="1"/>
    </xf>
    <xf numFmtId="0" fontId="12" fillId="0" borderId="47" xfId="0" applyFont="1" applyBorder="1" applyAlignment="1">
      <alignment horizontal="left" vertical="center" indent="1" shrinkToFit="1"/>
    </xf>
    <xf numFmtId="0" fontId="262" fillId="0" borderId="36" xfId="0" applyFont="1" applyBorder="1" applyAlignment="1">
      <alignment horizontal="left" vertical="top" wrapText="1"/>
    </xf>
    <xf numFmtId="0" fontId="262" fillId="0" borderId="37" xfId="0" applyFont="1" applyBorder="1" applyAlignment="1">
      <alignment horizontal="left" vertical="top" wrapText="1"/>
    </xf>
    <xf numFmtId="0" fontId="262" fillId="0" borderId="38" xfId="0" applyFont="1" applyBorder="1" applyAlignment="1">
      <alignment horizontal="left" vertical="top" wrapText="1"/>
    </xf>
    <xf numFmtId="0" fontId="10" fillId="24" borderId="17"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22" xfId="0" applyFont="1" applyFill="1" applyBorder="1" applyAlignment="1">
      <alignment horizontal="center" vertical="center" wrapText="1"/>
    </xf>
    <xf numFmtId="0" fontId="61" fillId="0" borderId="0" xfId="0" applyFont="1" applyAlignment="1">
      <alignment horizontal="center" wrapText="1"/>
    </xf>
    <xf numFmtId="0" fontId="122" fillId="0" borderId="12" xfId="0" applyFont="1" applyBorder="1" applyAlignment="1">
      <alignment horizontal="left" vertical="center" wrapText="1" shrinkToFit="1"/>
    </xf>
    <xf numFmtId="0" fontId="123" fillId="0" borderId="34" xfId="0" applyFont="1" applyBorder="1" applyAlignment="1">
      <alignment horizontal="left" vertical="center" wrapText="1" shrinkToFit="1"/>
    </xf>
    <xf numFmtId="0" fontId="123" fillId="0" borderId="27" xfId="0" applyFont="1" applyBorder="1" applyAlignment="1">
      <alignment horizontal="left" vertical="center" wrapText="1" shrinkToFit="1"/>
    </xf>
    <xf numFmtId="0" fontId="27" fillId="0" borderId="16" xfId="0" applyFont="1" applyBorder="1" applyAlignment="1">
      <alignment horizontal="left" vertical="top"/>
    </xf>
    <xf numFmtId="0" fontId="27" fillId="0" borderId="43" xfId="0" applyFont="1" applyBorder="1" applyAlignment="1">
      <alignment horizontal="left" vertical="top"/>
    </xf>
    <xf numFmtId="0" fontId="27" fillId="0" borderId="44"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9" xfId="0" applyFont="1" applyBorder="1" applyAlignment="1">
      <alignment horizontal="left" vertical="top"/>
    </xf>
    <xf numFmtId="0" fontId="26" fillId="0" borderId="36" xfId="0" applyFont="1" applyBorder="1" applyAlignment="1">
      <alignment horizontal="center"/>
    </xf>
    <xf numFmtId="0" fontId="26" fillId="0" borderId="37" xfId="0" applyFont="1" applyBorder="1" applyAlignment="1">
      <alignment horizontal="center"/>
    </xf>
    <xf numFmtId="0" fontId="26" fillId="0" borderId="38" xfId="0" applyFont="1" applyBorder="1" applyAlignment="1">
      <alignment horizontal="center"/>
    </xf>
    <xf numFmtId="0" fontId="27" fillId="0" borderId="36" xfId="0" applyFont="1" applyBorder="1" applyAlignment="1">
      <alignment horizontal="left" vertical="top"/>
    </xf>
    <xf numFmtId="0" fontId="27" fillId="0" borderId="37" xfId="0" applyFont="1" applyBorder="1" applyAlignment="1">
      <alignment horizontal="left" vertical="top"/>
    </xf>
    <xf numFmtId="0" fontId="27" fillId="0" borderId="38" xfId="0" applyFont="1" applyBorder="1" applyAlignment="1">
      <alignment horizontal="left" vertical="top"/>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27" fillId="0" borderId="38" xfId="0" applyFont="1" applyBorder="1" applyAlignment="1">
      <alignment horizontal="left" vertical="top" wrapText="1"/>
    </xf>
    <xf numFmtId="0" fontId="27" fillId="0" borderId="51" xfId="0" applyFont="1" applyBorder="1" applyAlignment="1">
      <alignment horizontal="left" vertical="top"/>
    </xf>
    <xf numFmtId="0" fontId="27" fillId="0" borderId="54" xfId="0" applyFont="1" applyBorder="1" applyAlignment="1">
      <alignment horizontal="left" vertical="top"/>
    </xf>
    <xf numFmtId="0" fontId="27" fillId="0" borderId="48" xfId="0" applyFont="1" applyBorder="1" applyAlignment="1">
      <alignment horizontal="left" vertical="top"/>
    </xf>
    <xf numFmtId="0" fontId="29" fillId="0" borderId="35" xfId="0" applyFont="1" applyBorder="1" applyAlignment="1">
      <alignment horizontal="right" vertical="top"/>
    </xf>
    <xf numFmtId="0" fontId="29" fillId="0" borderId="55" xfId="0" applyFont="1" applyBorder="1" applyAlignment="1">
      <alignment horizontal="right" vertical="top"/>
    </xf>
    <xf numFmtId="0" fontId="22" fillId="24" borderId="16" xfId="0" applyFont="1" applyFill="1" applyBorder="1" applyAlignment="1">
      <alignment horizontal="left"/>
    </xf>
    <xf numFmtId="0" fontId="22" fillId="24" borderId="43" xfId="0" applyFont="1" applyFill="1" applyBorder="1" applyAlignment="1">
      <alignment horizontal="left"/>
    </xf>
    <xf numFmtId="0" fontId="22" fillId="24" borderId="44" xfId="0" applyFont="1" applyFill="1" applyBorder="1" applyAlignment="1">
      <alignment horizontal="left"/>
    </xf>
    <xf numFmtId="170" fontId="127" fillId="0" borderId="0" xfId="0" applyNumberFormat="1" applyFont="1" applyAlignment="1">
      <alignment horizontal="left" vertical="top" wrapText="1" shrinkToFit="1"/>
    </xf>
    <xf numFmtId="0" fontId="72" fillId="33" borderId="17" xfId="0" applyFont="1" applyFill="1" applyBorder="1" applyAlignment="1">
      <alignment horizontal="left" vertical="center" wrapText="1"/>
    </xf>
    <xf numFmtId="0" fontId="72" fillId="33" borderId="0" xfId="0" applyFont="1" applyFill="1" applyAlignment="1">
      <alignment horizontal="left" vertical="center" wrapText="1"/>
    </xf>
    <xf numFmtId="0" fontId="72" fillId="33" borderId="43" xfId="0" applyFont="1" applyFill="1" applyBorder="1" applyAlignment="1">
      <alignment horizontal="left" vertical="center" wrapText="1"/>
    </xf>
    <xf numFmtId="0" fontId="72" fillId="33" borderId="44" xfId="0" applyFont="1" applyFill="1" applyBorder="1" applyAlignment="1">
      <alignment horizontal="left" vertical="center" wrapText="1"/>
    </xf>
    <xf numFmtId="0" fontId="72" fillId="33" borderId="20" xfId="0" applyFont="1" applyFill="1" applyBorder="1" applyAlignment="1">
      <alignment horizontal="left" vertical="center" wrapText="1"/>
    </xf>
    <xf numFmtId="0" fontId="72" fillId="33" borderId="21" xfId="0" applyFont="1" applyFill="1" applyBorder="1" applyAlignment="1">
      <alignment horizontal="left" vertical="center" wrapText="1"/>
    </xf>
    <xf numFmtId="0" fontId="72" fillId="33" borderId="29" xfId="0" applyFont="1" applyFill="1" applyBorder="1" applyAlignment="1">
      <alignment horizontal="left" vertical="center" wrapText="1"/>
    </xf>
    <xf numFmtId="0" fontId="10" fillId="0" borderId="0" xfId="0" applyFont="1" applyAlignment="1" applyProtection="1">
      <alignment horizontal="left" vertical="top" wrapText="1"/>
      <protection locked="0"/>
    </xf>
    <xf numFmtId="0" fontId="10" fillId="0" borderId="43" xfId="0" applyFont="1" applyBorder="1" applyAlignment="1">
      <alignment horizontal="left" wrapText="1"/>
    </xf>
    <xf numFmtId="0" fontId="137" fillId="0" borderId="0" xfId="0" applyFont="1" applyAlignment="1" applyProtection="1">
      <alignment horizontal="left" vertical="top" wrapText="1"/>
      <protection locked="0"/>
    </xf>
    <xf numFmtId="172" fontId="187" fillId="0" borderId="53" xfId="0" applyNumberFormat="1" applyFont="1" applyBorder="1" applyAlignment="1" applyProtection="1">
      <alignment horizontal="left" vertical="top" wrapText="1"/>
      <protection locked="0"/>
    </xf>
    <xf numFmtId="172" fontId="187" fillId="0" borderId="39" xfId="0" applyNumberFormat="1" applyFont="1" applyBorder="1" applyAlignment="1" applyProtection="1">
      <alignment horizontal="left" vertical="top" wrapText="1"/>
      <protection locked="0"/>
    </xf>
    <xf numFmtId="172" fontId="187" fillId="0" borderId="56" xfId="0" applyNumberFormat="1" applyFont="1" applyBorder="1" applyAlignment="1" applyProtection="1">
      <alignment horizontal="left" vertical="top" wrapText="1"/>
      <protection locked="0"/>
    </xf>
    <xf numFmtId="172" fontId="187" fillId="0" borderId="57" xfId="0" applyNumberFormat="1" applyFont="1" applyBorder="1" applyAlignment="1" applyProtection="1">
      <alignment horizontal="left" vertical="top" wrapText="1"/>
      <protection locked="0"/>
    </xf>
    <xf numFmtId="172" fontId="187" fillId="0" borderId="0" xfId="0" applyNumberFormat="1" applyFont="1" applyAlignment="1" applyProtection="1">
      <alignment horizontal="left" vertical="top" wrapText="1"/>
      <protection locked="0"/>
    </xf>
    <xf numFmtId="172" fontId="187" fillId="0" borderId="49" xfId="0" applyNumberFormat="1" applyFont="1" applyBorder="1" applyAlignment="1" applyProtection="1">
      <alignment horizontal="left" vertical="top" wrapText="1"/>
      <protection locked="0"/>
    </xf>
    <xf numFmtId="172" fontId="187" fillId="0" borderId="52" xfId="0" applyNumberFormat="1" applyFont="1" applyBorder="1" applyAlignment="1" applyProtection="1">
      <alignment horizontal="left" vertical="top" wrapText="1"/>
      <protection locked="0"/>
    </xf>
    <xf numFmtId="172" fontId="187" fillId="0" borderId="30" xfId="0" applyNumberFormat="1" applyFont="1" applyBorder="1" applyAlignment="1" applyProtection="1">
      <alignment horizontal="left" vertical="top" wrapText="1"/>
      <protection locked="0"/>
    </xf>
    <xf numFmtId="172" fontId="187" fillId="0" borderId="58" xfId="0" applyNumberFormat="1" applyFont="1" applyBorder="1" applyAlignment="1" applyProtection="1">
      <alignment horizontal="left" vertical="top" wrapText="1"/>
      <protection locked="0"/>
    </xf>
    <xf numFmtId="0" fontId="12" fillId="0" borderId="0" xfId="0" applyFont="1" applyAlignment="1">
      <alignment horizontal="right" wrapText="1"/>
    </xf>
    <xf numFmtId="0" fontId="128" fillId="0" borderId="39" xfId="0" applyFont="1" applyBorder="1" applyAlignment="1">
      <alignment horizontal="left" vertical="center" indent="1" shrinkToFit="1"/>
    </xf>
    <xf numFmtId="0" fontId="128" fillId="0" borderId="34" xfId="0" applyFont="1" applyBorder="1" applyAlignment="1">
      <alignment horizontal="left" vertical="center" indent="1" shrinkToFit="1"/>
    </xf>
    <xf numFmtId="0" fontId="128" fillId="0" borderId="27" xfId="0" applyFont="1" applyBorder="1" applyAlignment="1">
      <alignment horizontal="left" vertical="center" indent="1" shrinkToFit="1"/>
    </xf>
    <xf numFmtId="166" fontId="128" fillId="0" borderId="31" xfId="0" applyNumberFormat="1" applyFont="1" applyBorder="1" applyAlignment="1">
      <alignment horizontal="left" vertical="center" indent="1" shrinkToFit="1"/>
    </xf>
    <xf numFmtId="0" fontId="128" fillId="0" borderId="31" xfId="0" applyFont="1" applyBorder="1" applyAlignment="1">
      <alignment horizontal="left" vertical="center" indent="1" shrinkToFit="1"/>
    </xf>
    <xf numFmtId="164" fontId="105" fillId="0" borderId="0" xfId="0" applyNumberFormat="1" applyFont="1" applyAlignment="1">
      <alignment horizontal="left" vertical="center" indent="1" shrinkToFit="1"/>
    </xf>
    <xf numFmtId="0" fontId="128" fillId="0" borderId="30" xfId="0" applyFont="1" applyBorder="1" applyAlignment="1">
      <alignment horizontal="left" vertical="center" indent="1" shrinkToFit="1"/>
    </xf>
    <xf numFmtId="0" fontId="128" fillId="0" borderId="30" xfId="0" applyFont="1" applyBorder="1" applyAlignment="1">
      <alignment horizontal="left" vertical="center" wrapText="1" indent="1"/>
    </xf>
    <xf numFmtId="0" fontId="132" fillId="0" borderId="53" xfId="0" applyFont="1" applyBorder="1" applyAlignment="1" applyProtection="1">
      <alignment horizontal="left" vertical="top" wrapText="1" shrinkToFit="1"/>
      <protection locked="0"/>
    </xf>
    <xf numFmtId="0" fontId="132" fillId="0" borderId="39" xfId="0" applyFont="1" applyBorder="1" applyAlignment="1" applyProtection="1">
      <alignment horizontal="left" vertical="top" wrapText="1" shrinkToFit="1"/>
      <protection locked="0"/>
    </xf>
    <xf numFmtId="0" fontId="132" fillId="0" borderId="56" xfId="0" applyFont="1" applyBorder="1" applyAlignment="1" applyProtection="1">
      <alignment horizontal="left" vertical="top" wrapText="1" shrinkToFit="1"/>
      <protection locked="0"/>
    </xf>
    <xf numFmtId="0" fontId="132" fillId="0" borderId="57" xfId="0" applyFont="1" applyBorder="1" applyAlignment="1" applyProtection="1">
      <alignment horizontal="left" vertical="top" wrapText="1" shrinkToFit="1"/>
      <protection locked="0"/>
    </xf>
    <xf numFmtId="0" fontId="132" fillId="0" borderId="0" xfId="0" applyFont="1" applyAlignment="1" applyProtection="1">
      <alignment horizontal="left" vertical="top" wrapText="1" shrinkToFit="1"/>
      <protection locked="0"/>
    </xf>
    <xf numFmtId="0" fontId="132" fillId="0" borderId="49" xfId="0" applyFont="1" applyBorder="1" applyAlignment="1" applyProtection="1">
      <alignment horizontal="left" vertical="top" wrapText="1" shrinkToFit="1"/>
      <protection locked="0"/>
    </xf>
    <xf numFmtId="0" fontId="132" fillId="0" borderId="52" xfId="0" applyFont="1" applyBorder="1" applyAlignment="1" applyProtection="1">
      <alignment horizontal="left" vertical="top" wrapText="1" shrinkToFit="1"/>
      <protection locked="0"/>
    </xf>
    <xf numFmtId="0" fontId="132" fillId="0" borderId="30" xfId="0" applyFont="1" applyBorder="1" applyAlignment="1" applyProtection="1">
      <alignment horizontal="left" vertical="top" wrapText="1" shrinkToFit="1"/>
      <protection locked="0"/>
    </xf>
    <xf numFmtId="0" fontId="132" fillId="0" borderId="58" xfId="0" applyFont="1" applyBorder="1" applyAlignment="1" applyProtection="1">
      <alignment horizontal="left" vertical="top" wrapText="1" shrinkToFit="1"/>
      <protection locked="0"/>
    </xf>
    <xf numFmtId="0" fontId="132" fillId="0" borderId="53" xfId="0" applyFont="1" applyBorder="1" applyAlignment="1" applyProtection="1">
      <alignment horizontal="left" vertical="top" wrapText="1"/>
      <protection locked="0"/>
    </xf>
    <xf numFmtId="0" fontId="132" fillId="0" borderId="39" xfId="0" applyFont="1" applyBorder="1" applyAlignment="1" applyProtection="1">
      <alignment horizontal="left" vertical="top" wrapText="1"/>
      <protection locked="0"/>
    </xf>
    <xf numFmtId="0" fontId="132" fillId="0" borderId="56" xfId="0" applyFont="1" applyBorder="1" applyAlignment="1" applyProtection="1">
      <alignment horizontal="left" vertical="top" wrapText="1"/>
      <protection locked="0"/>
    </xf>
    <xf numFmtId="0" fontId="132" fillId="0" borderId="57" xfId="0" applyFont="1" applyBorder="1" applyAlignment="1" applyProtection="1">
      <alignment horizontal="left" vertical="top" wrapText="1"/>
      <protection locked="0"/>
    </xf>
    <xf numFmtId="0" fontId="132" fillId="0" borderId="0" xfId="0" applyFont="1" applyAlignment="1" applyProtection="1">
      <alignment horizontal="left" vertical="top" wrapText="1"/>
      <protection locked="0"/>
    </xf>
    <xf numFmtId="0" fontId="132" fillId="0" borderId="49" xfId="0" applyFont="1" applyBorder="1" applyAlignment="1" applyProtection="1">
      <alignment horizontal="left" vertical="top" wrapText="1"/>
      <protection locked="0"/>
    </xf>
    <xf numFmtId="0" fontId="132" fillId="0" borderId="52" xfId="0" applyFont="1" applyBorder="1" applyAlignment="1" applyProtection="1">
      <alignment horizontal="left" vertical="top" wrapText="1"/>
      <protection locked="0"/>
    </xf>
    <xf numFmtId="0" fontId="132" fillId="0" borderId="30" xfId="0" applyFont="1" applyBorder="1" applyAlignment="1" applyProtection="1">
      <alignment horizontal="left" vertical="top" wrapText="1"/>
      <protection locked="0"/>
    </xf>
    <xf numFmtId="0" fontId="132" fillId="0" borderId="58" xfId="0" applyFont="1" applyBorder="1" applyAlignment="1" applyProtection="1">
      <alignment horizontal="left" vertical="top" wrapText="1"/>
      <protection locked="0"/>
    </xf>
    <xf numFmtId="0" fontId="126" fillId="33" borderId="34" xfId="0" applyFont="1" applyFill="1" applyBorder="1" applyAlignment="1">
      <alignment horizontal="center" vertical="center" wrapText="1"/>
    </xf>
    <xf numFmtId="0" fontId="126" fillId="33" borderId="31" xfId="0" applyFont="1" applyFill="1" applyBorder="1" applyAlignment="1">
      <alignment horizontal="center" vertical="center" wrapText="1"/>
    </xf>
    <xf numFmtId="0" fontId="126" fillId="33" borderId="27" xfId="0" applyFont="1" applyFill="1" applyBorder="1" applyAlignment="1">
      <alignment horizontal="center" vertical="center" wrapText="1"/>
    </xf>
    <xf numFmtId="0" fontId="59" fillId="37" borderId="16" xfId="0" applyFont="1" applyFill="1" applyBorder="1" applyAlignment="1">
      <alignment horizontal="center" vertical="center"/>
    </xf>
    <xf numFmtId="0" fontId="59" fillId="37" borderId="43" xfId="0" applyFont="1" applyFill="1" applyBorder="1" applyAlignment="1">
      <alignment horizontal="center" vertical="center"/>
    </xf>
    <xf numFmtId="0" fontId="59" fillId="37" borderId="44" xfId="0" applyFont="1" applyFill="1" applyBorder="1" applyAlignment="1">
      <alignment horizontal="center" vertical="center"/>
    </xf>
    <xf numFmtId="0" fontId="174" fillId="30" borderId="20" xfId="0" applyFont="1" applyFill="1" applyBorder="1" applyAlignment="1">
      <alignment horizontal="center"/>
    </xf>
    <xf numFmtId="0" fontId="174" fillId="30" borderId="21" xfId="0" applyFont="1" applyFill="1" applyBorder="1" applyAlignment="1">
      <alignment horizontal="center"/>
    </xf>
    <xf numFmtId="0" fontId="174" fillId="30" borderId="29" xfId="0" applyFont="1" applyFill="1" applyBorder="1" applyAlignment="1">
      <alignment horizontal="center"/>
    </xf>
    <xf numFmtId="0" fontId="130" fillId="37" borderId="36" xfId="0" applyFont="1" applyFill="1" applyBorder="1" applyAlignment="1">
      <alignment horizontal="center" vertical="center"/>
    </xf>
    <xf numFmtId="0" fontId="130" fillId="37" borderId="37" xfId="0" applyFont="1" applyFill="1" applyBorder="1" applyAlignment="1">
      <alignment horizontal="center" vertical="center"/>
    </xf>
    <xf numFmtId="0" fontId="130" fillId="37" borderId="38" xfId="0" applyFont="1" applyFill="1" applyBorder="1" applyAlignment="1">
      <alignment horizontal="center" vertical="center"/>
    </xf>
    <xf numFmtId="0" fontId="174" fillId="30" borderId="17" xfId="0" applyFont="1" applyFill="1" applyBorder="1" applyAlignment="1">
      <alignment horizontal="center" wrapText="1"/>
    </xf>
    <xf numFmtId="0" fontId="174" fillId="30" borderId="0" xfId="0" applyFont="1" applyFill="1" applyAlignment="1">
      <alignment horizontal="center" wrapText="1"/>
    </xf>
    <xf numFmtId="0" fontId="174" fillId="30" borderId="22" xfId="0" applyFont="1" applyFill="1" applyBorder="1" applyAlignment="1">
      <alignment horizontal="center" wrapText="1"/>
    </xf>
    <xf numFmtId="0" fontId="101" fillId="0" borderId="12" xfId="0" applyFont="1" applyBorder="1" applyAlignment="1" applyProtection="1">
      <alignment horizontal="left" vertical="top" indent="1" shrinkToFit="1"/>
      <protection locked="0"/>
    </xf>
    <xf numFmtId="0" fontId="101" fillId="0" borderId="34" xfId="0" applyFont="1" applyBorder="1" applyAlignment="1">
      <alignment horizontal="center" vertical="top"/>
    </xf>
    <xf numFmtId="0" fontId="101" fillId="0" borderId="31" xfId="0" applyFont="1" applyBorder="1" applyAlignment="1">
      <alignment horizontal="center" vertical="top"/>
    </xf>
    <xf numFmtId="0" fontId="101" fillId="0" borderId="58" xfId="0" applyFont="1" applyBorder="1" applyAlignment="1">
      <alignment horizontal="center" vertical="top"/>
    </xf>
    <xf numFmtId="0" fontId="101" fillId="0" borderId="52" xfId="0" applyFont="1" applyBorder="1" applyAlignment="1">
      <alignment horizontal="center" vertical="top"/>
    </xf>
    <xf numFmtId="0" fontId="101" fillId="0" borderId="27" xfId="0" applyFont="1" applyBorder="1" applyAlignment="1">
      <alignment horizontal="center" vertical="top"/>
    </xf>
    <xf numFmtId="0" fontId="101" fillId="0" borderId="34" xfId="0" applyFont="1" applyBorder="1" applyAlignment="1" applyProtection="1">
      <alignment horizontal="left" vertical="top" indent="1" shrinkToFit="1"/>
      <protection locked="0"/>
    </xf>
    <xf numFmtId="0" fontId="101" fillId="0" borderId="31" xfId="0" applyFont="1" applyBorder="1" applyAlignment="1" applyProtection="1">
      <alignment horizontal="left" vertical="top" indent="1" shrinkToFit="1"/>
      <protection locked="0"/>
    </xf>
    <xf numFmtId="0" fontId="101" fillId="0" borderId="27" xfId="0" applyFont="1" applyBorder="1" applyAlignment="1" applyProtection="1">
      <alignment horizontal="left" vertical="top" indent="1" shrinkToFit="1"/>
      <protection locked="0"/>
    </xf>
    <xf numFmtId="0" fontId="101" fillId="0" borderId="12" xfId="0" applyFont="1" applyBorder="1" applyAlignment="1" applyProtection="1">
      <alignment horizontal="left" vertical="top" indent="1"/>
      <protection locked="0"/>
    </xf>
    <xf numFmtId="0" fontId="105" fillId="0" borderId="0" xfId="0" applyFont="1" applyAlignment="1">
      <alignment horizontal="center" wrapText="1"/>
    </xf>
    <xf numFmtId="0" fontId="155" fillId="0" borderId="30" xfId="0" applyFont="1" applyBorder="1" applyAlignment="1">
      <alignment horizontal="left" vertical="top"/>
    </xf>
    <xf numFmtId="44" fontId="105" fillId="0" borderId="0" xfId="0" applyNumberFormat="1" applyFont="1" applyAlignment="1">
      <alignment horizontal="center" wrapText="1"/>
    </xf>
    <xf numFmtId="0" fontId="101" fillId="0" borderId="17" xfId="0" applyFont="1" applyBorder="1" applyAlignment="1">
      <alignment horizontal="right" vertical="center" wrapText="1"/>
    </xf>
    <xf numFmtId="0" fontId="101" fillId="0" borderId="0" xfId="0" applyFont="1" applyAlignment="1">
      <alignment horizontal="right" vertical="center"/>
    </xf>
    <xf numFmtId="0" fontId="96" fillId="27" borderId="17" xfId="0" applyFont="1" applyFill="1" applyBorder="1" applyAlignment="1">
      <alignment horizontal="right" vertical="center" wrapText="1"/>
    </xf>
    <xf numFmtId="0" fontId="96" fillId="27" borderId="0" xfId="0" applyFont="1" applyFill="1" applyAlignment="1">
      <alignment horizontal="right" vertical="center" wrapText="1"/>
    </xf>
    <xf numFmtId="0" fontId="150" fillId="37" borderId="0" xfId="0" applyFont="1" applyFill="1" applyAlignment="1">
      <alignment horizontal="center" wrapText="1"/>
    </xf>
    <xf numFmtId="44" fontId="134" fillId="27" borderId="22" xfId="0" applyNumberFormat="1" applyFont="1" applyFill="1" applyBorder="1" applyAlignment="1">
      <alignment horizontal="left" vertical="center" shrinkToFit="1"/>
    </xf>
    <xf numFmtId="0" fontId="105" fillId="36" borderId="12" xfId="0" applyFont="1" applyFill="1" applyBorder="1" applyAlignment="1">
      <alignment horizontal="center" vertical="center"/>
    </xf>
    <xf numFmtId="0" fontId="101" fillId="0" borderId="28" xfId="0" applyFont="1" applyBorder="1" applyAlignment="1" applyProtection="1">
      <alignment horizontal="left" vertical="top" indent="1" shrinkToFit="1"/>
      <protection locked="0"/>
    </xf>
    <xf numFmtId="0" fontId="105" fillId="36" borderId="12" xfId="0" applyFont="1" applyFill="1" applyBorder="1" applyAlignment="1">
      <alignment horizontal="left" vertical="center"/>
    </xf>
    <xf numFmtId="0" fontId="35" fillId="0" borderId="0" xfId="0" applyFont="1" applyAlignment="1">
      <alignment horizontal="center" wrapText="1"/>
    </xf>
    <xf numFmtId="0" fontId="12" fillId="0" borderId="17" xfId="0" applyFont="1" applyBorder="1" applyAlignment="1">
      <alignment horizontal="right" vertical="center"/>
    </xf>
    <xf numFmtId="0" fontId="12" fillId="0" borderId="0" xfId="0" applyFont="1" applyAlignment="1">
      <alignment horizontal="right" vertical="center"/>
    </xf>
    <xf numFmtId="0" fontId="105" fillId="0" borderId="34" xfId="0" applyFont="1" applyBorder="1" applyAlignment="1">
      <alignment horizontal="right" vertical="top"/>
    </xf>
    <xf numFmtId="0" fontId="105" fillId="0" borderId="27" xfId="0" applyFont="1" applyBorder="1" applyAlignment="1">
      <alignment horizontal="right" vertical="top"/>
    </xf>
    <xf numFmtId="0" fontId="105" fillId="0" borderId="34" xfId="0" applyFont="1" applyBorder="1" applyAlignment="1">
      <alignment horizontal="right" vertical="center"/>
    </xf>
    <xf numFmtId="0" fontId="105" fillId="0" borderId="27" xfId="0" applyFont="1" applyBorder="1" applyAlignment="1">
      <alignment horizontal="right" vertical="center"/>
    </xf>
    <xf numFmtId="0" fontId="153" fillId="33" borderId="34" xfId="0" applyFont="1" applyFill="1" applyBorder="1" applyAlignment="1" applyProtection="1">
      <alignment horizontal="center" vertical="top" wrapText="1"/>
      <protection locked="0"/>
    </xf>
    <xf numFmtId="0" fontId="153" fillId="33" borderId="27" xfId="0" applyFont="1" applyFill="1" applyBorder="1" applyAlignment="1" applyProtection="1">
      <alignment horizontal="center" vertical="top" wrapText="1"/>
      <protection locked="0"/>
    </xf>
    <xf numFmtId="0" fontId="146" fillId="33" borderId="34" xfId="0" applyFont="1" applyFill="1" applyBorder="1" applyAlignment="1">
      <alignment horizontal="center" vertical="center" wrapText="1"/>
    </xf>
    <xf numFmtId="0" fontId="146" fillId="33" borderId="31" xfId="0" applyFont="1" applyFill="1" applyBorder="1" applyAlignment="1">
      <alignment horizontal="center" vertical="center" wrapText="1"/>
    </xf>
    <xf numFmtId="0" fontId="146" fillId="33" borderId="27" xfId="0" applyFont="1" applyFill="1" applyBorder="1" applyAlignment="1">
      <alignment horizontal="center" vertical="center" wrapText="1"/>
    </xf>
    <xf numFmtId="0" fontId="184" fillId="0" borderId="0" xfId="0" applyFont="1" applyAlignment="1">
      <alignment horizontal="left" vertical="center" wrapText="1" shrinkToFit="1"/>
    </xf>
    <xf numFmtId="0" fontId="151" fillId="0" borderId="34" xfId="0" applyFont="1" applyBorder="1" applyAlignment="1" applyProtection="1">
      <alignment horizontal="center" vertical="top" wrapText="1"/>
      <protection locked="0"/>
    </xf>
    <xf numFmtId="0" fontId="151" fillId="0" borderId="31" xfId="0" applyFont="1" applyBorder="1" applyAlignment="1" applyProtection="1">
      <alignment horizontal="center" vertical="top" wrapText="1"/>
      <protection locked="0"/>
    </xf>
    <xf numFmtId="0" fontId="7" fillId="0" borderId="17" xfId="0" applyFont="1" applyBorder="1" applyAlignment="1">
      <alignment horizontal="right" vertical="center"/>
    </xf>
    <xf numFmtId="0" fontId="7" fillId="0" borderId="0" xfId="0" applyFont="1" applyAlignment="1">
      <alignment horizontal="right" vertical="center"/>
    </xf>
    <xf numFmtId="0" fontId="101" fillId="0" borderId="12" xfId="0" applyFont="1" applyBorder="1" applyAlignment="1">
      <alignment horizontal="center" vertical="top"/>
    </xf>
    <xf numFmtId="0" fontId="28" fillId="33" borderId="31" xfId="36" applyFill="1" applyBorder="1" applyAlignment="1" applyProtection="1">
      <alignment horizontal="center" vertical="center"/>
    </xf>
    <xf numFmtId="0" fontId="28" fillId="33" borderId="27" xfId="36" applyFill="1" applyBorder="1" applyAlignment="1" applyProtection="1">
      <alignment horizontal="center" vertical="center"/>
    </xf>
    <xf numFmtId="0" fontId="101" fillId="0" borderId="28" xfId="0" applyFont="1" applyBorder="1" applyAlignment="1">
      <alignment horizontal="center" wrapText="1"/>
    </xf>
    <xf numFmtId="0" fontId="101" fillId="0" borderId="61" xfId="0" applyFont="1" applyBorder="1" applyAlignment="1">
      <alignment horizontal="center" wrapText="1"/>
    </xf>
    <xf numFmtId="0" fontId="101" fillId="0" borderId="15" xfId="0" applyFont="1" applyBorder="1" applyAlignment="1">
      <alignment horizontal="center" wrapText="1"/>
    </xf>
    <xf numFmtId="0" fontId="101" fillId="26" borderId="12" xfId="0" applyFont="1" applyFill="1" applyBorder="1"/>
    <xf numFmtId="0" fontId="268" fillId="27" borderId="34" xfId="0" applyFont="1" applyFill="1" applyBorder="1" applyAlignment="1">
      <alignment horizontal="center" vertical="center"/>
    </xf>
    <xf numFmtId="0" fontId="268" fillId="27" borderId="31" xfId="0" applyFont="1" applyFill="1" applyBorder="1" applyAlignment="1">
      <alignment horizontal="center" vertical="center"/>
    </xf>
    <xf numFmtId="0" fontId="268" fillId="27" borderId="27" xfId="0" applyFont="1" applyFill="1" applyBorder="1" applyAlignment="1">
      <alignment horizontal="center" vertical="center"/>
    </xf>
    <xf numFmtId="0" fontId="101" fillId="0" borderId="70" xfId="0" applyFont="1" applyBorder="1" applyAlignment="1">
      <alignment horizontal="center" vertical="center"/>
    </xf>
    <xf numFmtId="0" fontId="101" fillId="0" borderId="73" xfId="0" applyFont="1" applyBorder="1" applyAlignment="1">
      <alignment horizontal="center" vertical="center"/>
    </xf>
    <xf numFmtId="0" fontId="101" fillId="0" borderId="64" xfId="0" applyFont="1" applyBorder="1" applyAlignment="1">
      <alignment horizontal="center" vertical="center"/>
    </xf>
    <xf numFmtId="0" fontId="101" fillId="0" borderId="75" xfId="0" applyFont="1" applyBorder="1" applyAlignment="1">
      <alignment horizontal="center" vertical="center"/>
    </xf>
    <xf numFmtId="0" fontId="101" fillId="0" borderId="0" xfId="0" applyFont="1" applyAlignment="1">
      <alignment horizontal="left" vertical="center"/>
    </xf>
    <xf numFmtId="0" fontId="101" fillId="0" borderId="30" xfId="0" applyFont="1" applyBorder="1" applyAlignment="1">
      <alignment horizontal="left" vertical="center"/>
    </xf>
    <xf numFmtId="0" fontId="101" fillId="0" borderId="71" xfId="0" applyFont="1" applyBorder="1" applyAlignment="1">
      <alignment horizontal="center" vertical="center"/>
    </xf>
    <xf numFmtId="0" fontId="101" fillId="0" borderId="0" xfId="0" applyFont="1" applyAlignment="1">
      <alignment horizontal="center" vertical="center"/>
    </xf>
    <xf numFmtId="0" fontId="101" fillId="0" borderId="77" xfId="0" applyFont="1" applyBorder="1" applyAlignment="1">
      <alignment horizontal="center" vertical="center"/>
    </xf>
    <xf numFmtId="44" fontId="105" fillId="0" borderId="0" xfId="0" quotePrefix="1" applyNumberFormat="1" applyFont="1" applyAlignment="1">
      <alignment horizontal="center" wrapText="1"/>
    </xf>
    <xf numFmtId="0" fontId="96" fillId="0" borderId="17" xfId="0" applyFont="1" applyBorder="1" applyAlignment="1">
      <alignment horizontal="right" vertical="center" wrapText="1"/>
    </xf>
    <xf numFmtId="0" fontId="96" fillId="0" borderId="0" xfId="0" applyFont="1" applyAlignment="1">
      <alignment horizontal="right" vertical="center" wrapText="1"/>
    </xf>
    <xf numFmtId="44" fontId="145" fillId="0" borderId="18" xfId="0" applyNumberFormat="1" applyFont="1" applyBorder="1" applyAlignment="1">
      <alignment horizontal="center" vertical="center" wrapText="1"/>
    </xf>
    <xf numFmtId="44" fontId="145" fillId="0" borderId="69" xfId="0" applyNumberFormat="1" applyFont="1" applyBorder="1" applyAlignment="1">
      <alignment horizontal="center" vertical="center" wrapText="1"/>
    </xf>
    <xf numFmtId="0" fontId="12" fillId="0" borderId="17" xfId="0" applyFont="1" applyBorder="1" applyAlignment="1">
      <alignment horizontal="right" vertical="center" wrapText="1"/>
    </xf>
    <xf numFmtId="0" fontId="151" fillId="0" borderId="0" xfId="0" applyFont="1" applyAlignment="1">
      <alignment horizontal="left" vertical="top"/>
    </xf>
    <xf numFmtId="0" fontId="150" fillId="37" borderId="0" xfId="0" applyFont="1" applyFill="1" applyAlignment="1">
      <alignment horizontal="center"/>
    </xf>
    <xf numFmtId="0" fontId="144" fillId="0" borderId="34" xfId="0" applyFont="1" applyBorder="1" applyAlignment="1" applyProtection="1">
      <alignment horizontal="left" vertical="center" shrinkToFit="1"/>
      <protection locked="0"/>
    </xf>
    <xf numFmtId="0" fontId="144" fillId="0" borderId="31" xfId="0" applyFont="1" applyBorder="1" applyAlignment="1" applyProtection="1">
      <alignment horizontal="left" vertical="center" shrinkToFit="1"/>
      <protection locked="0"/>
    </xf>
    <xf numFmtId="0" fontId="144" fillId="0" borderId="27" xfId="0" applyFont="1" applyBorder="1" applyAlignment="1" applyProtection="1">
      <alignment horizontal="left" vertical="center" shrinkToFit="1"/>
      <protection locked="0"/>
    </xf>
    <xf numFmtId="0" fontId="24" fillId="0" borderId="34" xfId="0" applyFont="1" applyBorder="1" applyAlignment="1">
      <alignment horizontal="left"/>
    </xf>
    <xf numFmtId="0" fontId="24" fillId="0" borderId="31" xfId="0" applyFont="1" applyBorder="1" applyAlignment="1">
      <alignment horizontal="left"/>
    </xf>
    <xf numFmtId="0" fontId="144" fillId="0" borderId="0" xfId="0" applyFont="1" applyAlignment="1">
      <alignment horizontal="center" wrapText="1"/>
    </xf>
    <xf numFmtId="0" fontId="144" fillId="37" borderId="34" xfId="0" applyFont="1" applyFill="1" applyBorder="1" applyAlignment="1">
      <alignment horizontal="left" vertical="center" wrapText="1"/>
    </xf>
    <xf numFmtId="0" fontId="144" fillId="37" borderId="31" xfId="0" applyFont="1" applyFill="1" applyBorder="1" applyAlignment="1">
      <alignment horizontal="left" vertical="center" wrapText="1"/>
    </xf>
    <xf numFmtId="0" fontId="144" fillId="37" borderId="27" xfId="0" applyFont="1" applyFill="1" applyBorder="1" applyAlignment="1">
      <alignment horizontal="left" vertical="center" wrapText="1"/>
    </xf>
    <xf numFmtId="0" fontId="144" fillId="37" borderId="34" xfId="0" applyFont="1" applyFill="1" applyBorder="1" applyAlignment="1">
      <alignment horizontal="center" vertical="top" wrapText="1"/>
    </xf>
    <xf numFmtId="0" fontId="144" fillId="37" borderId="31" xfId="0" applyFont="1" applyFill="1" applyBorder="1" applyAlignment="1">
      <alignment horizontal="center" vertical="top" wrapText="1"/>
    </xf>
    <xf numFmtId="0" fontId="150" fillId="37" borderId="49" xfId="0" applyFont="1" applyFill="1" applyBorder="1" applyAlignment="1">
      <alignment horizontal="center"/>
    </xf>
    <xf numFmtId="0" fontId="150" fillId="37" borderId="61" xfId="0" applyFont="1" applyFill="1" applyBorder="1" applyAlignment="1">
      <alignment horizontal="center"/>
    </xf>
    <xf numFmtId="0" fontId="150" fillId="37" borderId="57" xfId="0" applyFont="1" applyFill="1" applyBorder="1" applyAlignment="1">
      <alignment horizontal="center"/>
    </xf>
    <xf numFmtId="0" fontId="101" fillId="0" borderId="0" xfId="0" applyFont="1" applyAlignment="1">
      <alignment horizontal="left" vertical="top"/>
    </xf>
    <xf numFmtId="0" fontId="264" fillId="0" borderId="0" xfId="0" applyFont="1" applyAlignment="1">
      <alignment horizontal="left" vertical="top" wrapText="1"/>
    </xf>
    <xf numFmtId="0" fontId="266" fillId="0" borderId="0" xfId="0" applyFont="1" applyAlignment="1">
      <alignment horizontal="center" vertical="center" wrapText="1"/>
    </xf>
    <xf numFmtId="0" fontId="11" fillId="0" borderId="34" xfId="0" applyFont="1" applyBorder="1" applyAlignment="1">
      <alignment horizontal="left" vertical="center" wrapText="1" shrinkToFit="1"/>
    </xf>
    <xf numFmtId="0" fontId="11" fillId="0" borderId="31" xfId="0" applyFont="1" applyBorder="1" applyAlignment="1">
      <alignment horizontal="left" vertical="center" wrapText="1" shrinkToFit="1"/>
    </xf>
    <xf numFmtId="0" fontId="11" fillId="0" borderId="27" xfId="0" applyFont="1" applyBorder="1" applyAlignment="1">
      <alignment horizontal="left" vertical="center" wrapText="1" shrinkToFit="1"/>
    </xf>
    <xf numFmtId="0" fontId="11" fillId="0" borderId="0" xfId="0" applyFont="1" applyAlignment="1">
      <alignment horizontal="left" vertical="center" shrinkToFit="1"/>
    </xf>
    <xf numFmtId="169" fontId="19" fillId="0" borderId="0" xfId="0" applyNumberFormat="1" applyFont="1" applyAlignment="1">
      <alignment horizontal="left" vertical="center" wrapText="1"/>
    </xf>
    <xf numFmtId="0" fontId="12" fillId="0" borderId="0" xfId="0" applyFont="1" applyAlignment="1">
      <alignment horizontal="left" vertical="center" wrapText="1"/>
    </xf>
    <xf numFmtId="0" fontId="19" fillId="0" borderId="0" xfId="0" applyFont="1" applyAlignment="1">
      <alignment horizontal="left" vertical="center" shrinkToFit="1"/>
    </xf>
    <xf numFmtId="165" fontId="12" fillId="0" borderId="30" xfId="0" applyNumberFormat="1" applyFont="1" applyBorder="1" applyAlignment="1">
      <alignment horizontal="left" vertical="center" wrapText="1"/>
    </xf>
    <xf numFmtId="0" fontId="101" fillId="0" borderId="39" xfId="0" applyFont="1" applyBorder="1" applyAlignment="1">
      <alignment horizontal="left" vertical="center" shrinkToFit="1"/>
    </xf>
    <xf numFmtId="0" fontId="132" fillId="0" borderId="0" xfId="0" applyFont="1" applyAlignment="1">
      <alignment horizontal="left" vertical="center" wrapText="1"/>
    </xf>
    <xf numFmtId="0" fontId="95" fillId="0" borderId="30" xfId="0" applyFont="1" applyBorder="1" applyAlignment="1">
      <alignment horizontal="center" vertical="center" shrinkToFit="1"/>
    </xf>
    <xf numFmtId="0" fontId="160" fillId="33" borderId="31" xfId="0" applyFont="1" applyFill="1" applyBorder="1" applyAlignment="1" applyProtection="1">
      <alignment horizontal="center" vertical="center"/>
      <protection locked="0"/>
    </xf>
    <xf numFmtId="0" fontId="160" fillId="33" borderId="27" xfId="0" applyFont="1" applyFill="1" applyBorder="1" applyAlignment="1" applyProtection="1">
      <alignment horizontal="center" vertical="center"/>
      <protection locked="0"/>
    </xf>
    <xf numFmtId="0" fontId="265" fillId="0" borderId="0" xfId="0" applyFont="1" applyAlignment="1" applyProtection="1">
      <alignment horizontal="left" vertical="center" wrapText="1"/>
      <protection locked="0"/>
    </xf>
    <xf numFmtId="0" fontId="101" fillId="0" borderId="0" xfId="0" applyFont="1" applyAlignment="1">
      <alignment horizontal="left" vertical="center" shrinkToFit="1"/>
    </xf>
    <xf numFmtId="0" fontId="160" fillId="33" borderId="34" xfId="0" applyFont="1" applyFill="1" applyBorder="1" applyAlignment="1">
      <alignment horizontal="right" vertical="center"/>
    </xf>
    <xf numFmtId="0" fontId="160" fillId="33" borderId="31" xfId="0" applyFont="1" applyFill="1" applyBorder="1" applyAlignment="1">
      <alignment horizontal="right" vertical="center"/>
    </xf>
    <xf numFmtId="0" fontId="105" fillId="0" borderId="0" xfId="0" applyFont="1" applyAlignment="1">
      <alignment horizontal="left" wrapText="1"/>
    </xf>
    <xf numFmtId="0" fontId="145" fillId="0" borderId="0" xfId="0" applyFont="1" applyAlignment="1" applyProtection="1">
      <alignment horizontal="right" vertical="center"/>
      <protection locked="0"/>
    </xf>
    <xf numFmtId="0" fontId="124" fillId="0" borderId="0" xfId="0" applyFont="1" applyAlignment="1">
      <alignment horizontal="left" vertical="center" wrapText="1" shrinkToFit="1"/>
    </xf>
    <xf numFmtId="0" fontId="158" fillId="33" borderId="34" xfId="0" applyFont="1" applyFill="1" applyBorder="1" applyAlignment="1">
      <alignment horizontal="left" vertical="center"/>
    </xf>
    <xf numFmtId="0" fontId="158" fillId="33" borderId="31" xfId="0" applyFont="1" applyFill="1" applyBorder="1" applyAlignment="1">
      <alignment horizontal="left" vertical="center"/>
    </xf>
    <xf numFmtId="0" fontId="101" fillId="0" borderId="34" xfId="0" applyFont="1" applyBorder="1" applyAlignment="1" applyProtection="1">
      <alignment horizontal="left" vertical="top" indent="1"/>
      <protection locked="0"/>
    </xf>
    <xf numFmtId="0" fontId="101" fillId="0" borderId="31" xfId="0" applyFont="1" applyBorder="1" applyAlignment="1" applyProtection="1">
      <alignment horizontal="left" vertical="top" indent="1"/>
      <protection locked="0"/>
    </xf>
    <xf numFmtId="0" fontId="101" fillId="0" borderId="27" xfId="0" applyFont="1" applyBorder="1" applyAlignment="1" applyProtection="1">
      <alignment horizontal="left" vertical="top" indent="1"/>
      <protection locked="0"/>
    </xf>
    <xf numFmtId="0" fontId="142" fillId="38" borderId="12" xfId="0" applyFont="1" applyFill="1" applyBorder="1" applyAlignment="1">
      <alignment horizontal="right" vertical="top"/>
    </xf>
    <xf numFmtId="0" fontId="142" fillId="0" borderId="0" xfId="0" applyFont="1" applyAlignment="1">
      <alignment horizontal="center" vertical="top"/>
    </xf>
    <xf numFmtId="0" fontId="270" fillId="0" borderId="0" xfId="0" applyFont="1" applyAlignment="1">
      <alignment horizontal="center" vertical="top"/>
    </xf>
    <xf numFmtId="0" fontId="143" fillId="0" borderId="59" xfId="0" applyFont="1" applyBorder="1" applyAlignment="1">
      <alignment horizontal="center" vertical="top"/>
    </xf>
    <xf numFmtId="0" fontId="142" fillId="0" borderId="21" xfId="0" applyFont="1" applyBorder="1" applyAlignment="1">
      <alignment horizontal="center" vertical="top"/>
    </xf>
    <xf numFmtId="0" fontId="142" fillId="0" borderId="63" xfId="0" applyFont="1" applyBorder="1" applyAlignment="1">
      <alignment horizontal="center" vertical="top"/>
    </xf>
    <xf numFmtId="0" fontId="101" fillId="0" borderId="12" xfId="0" applyFont="1" applyBorder="1" applyAlignment="1" applyProtection="1">
      <alignment vertical="top" shrinkToFit="1"/>
      <protection locked="0"/>
    </xf>
    <xf numFmtId="0" fontId="105" fillId="0" borderId="12" xfId="0" applyFont="1" applyBorder="1" applyAlignment="1">
      <alignment horizontal="center" vertical="top"/>
    </xf>
    <xf numFmtId="0" fontId="142" fillId="28" borderId="34" xfId="0" applyFont="1" applyFill="1" applyBorder="1" applyAlignment="1">
      <alignment horizontal="center" vertical="top"/>
    </xf>
    <xf numFmtId="0" fontId="24" fillId="28" borderId="31" xfId="0" applyFont="1" applyFill="1" applyBorder="1" applyAlignment="1">
      <alignment horizontal="center" vertical="top"/>
    </xf>
    <xf numFmtId="0" fontId="24" fillId="28" borderId="27" xfId="0" applyFont="1" applyFill="1" applyBorder="1" applyAlignment="1">
      <alignment horizontal="center" vertical="top"/>
    </xf>
    <xf numFmtId="0" fontId="24" fillId="33" borderId="34" xfId="0" applyFont="1" applyFill="1" applyBorder="1" applyAlignment="1">
      <alignment horizontal="center" vertical="top"/>
    </xf>
    <xf numFmtId="0" fontId="24" fillId="33" borderId="31" xfId="0" applyFont="1" applyFill="1" applyBorder="1" applyAlignment="1">
      <alignment horizontal="center" vertical="top"/>
    </xf>
    <xf numFmtId="0" fontId="24" fillId="33" borderId="27" xfId="0" applyFont="1" applyFill="1" applyBorder="1" applyAlignment="1">
      <alignment horizontal="center" vertical="top"/>
    </xf>
    <xf numFmtId="0" fontId="105" fillId="0" borderId="0" xfId="0" applyFont="1" applyAlignment="1">
      <alignment horizontal="right" vertical="top"/>
    </xf>
    <xf numFmtId="0" fontId="24" fillId="0" borderId="0" xfId="0" applyFont="1" applyAlignment="1">
      <alignment vertical="top"/>
    </xf>
    <xf numFmtId="0" fontId="142" fillId="0" borderId="0" xfId="0" applyFont="1" applyAlignment="1">
      <alignment horizontal="right" vertical="top"/>
    </xf>
    <xf numFmtId="0" fontId="142" fillId="27" borderId="12" xfId="0" applyFont="1" applyFill="1" applyBorder="1" applyAlignment="1">
      <alignment horizontal="right" vertical="top"/>
    </xf>
    <xf numFmtId="0" fontId="19" fillId="0" borderId="34" xfId="0" applyFont="1" applyBorder="1" applyAlignment="1">
      <alignment horizontal="left" vertical="center" indent="1"/>
    </xf>
    <xf numFmtId="0" fontId="19" fillId="0" borderId="27" xfId="0" applyFont="1" applyBorder="1" applyAlignment="1">
      <alignment horizontal="left" vertical="center" indent="1"/>
    </xf>
    <xf numFmtId="0" fontId="101" fillId="0" borderId="34" xfId="0" applyFont="1" applyBorder="1" applyAlignment="1" applyProtection="1">
      <alignment vertical="top" shrinkToFit="1"/>
      <protection locked="0"/>
    </xf>
    <xf numFmtId="0" fontId="101" fillId="0" borderId="31" xfId="0" applyFont="1" applyBorder="1" applyAlignment="1" applyProtection="1">
      <alignment vertical="top" shrinkToFit="1"/>
      <protection locked="0"/>
    </xf>
    <xf numFmtId="0" fontId="101" fillId="0" borderId="27" xfId="0" applyFont="1" applyBorder="1" applyAlignment="1" applyProtection="1">
      <alignment vertical="top" shrinkToFit="1"/>
      <protection locked="0"/>
    </xf>
    <xf numFmtId="0" fontId="92" fillId="27" borderId="0" xfId="0" applyFont="1" applyFill="1" applyAlignment="1">
      <alignment horizontal="center" vertical="center" wrapText="1"/>
    </xf>
    <xf numFmtId="0" fontId="110" fillId="27" borderId="0" xfId="0" applyFont="1" applyFill="1" applyAlignment="1">
      <alignment horizontal="center" vertical="center" wrapText="1"/>
    </xf>
    <xf numFmtId="0" fontId="11" fillId="0" borderId="0" xfId="0" applyFont="1" applyAlignment="1">
      <alignment horizontal="left" vertical="center" indent="1" shrinkToFit="1"/>
    </xf>
    <xf numFmtId="166" fontId="19" fillId="0" borderId="0" xfId="0" applyNumberFormat="1" applyFont="1" applyAlignment="1">
      <alignment horizontal="left" vertical="center" indent="1"/>
    </xf>
    <xf numFmtId="169" fontId="18" fillId="0" borderId="0" xfId="0" applyNumberFormat="1" applyFont="1" applyAlignment="1">
      <alignment horizontal="left" vertical="center" wrapText="1" indent="1"/>
    </xf>
    <xf numFmtId="0" fontId="12" fillId="0" borderId="34" xfId="0" applyFont="1" applyBorder="1" applyAlignment="1">
      <alignment horizontal="left" vertical="center" wrapText="1" indent="1" shrinkToFit="1"/>
    </xf>
    <xf numFmtId="0" fontId="12" fillId="0" borderId="31" xfId="0" applyFont="1" applyBorder="1" applyAlignment="1">
      <alignment horizontal="left" vertical="center" wrapText="1" indent="1" shrinkToFit="1"/>
    </xf>
    <xf numFmtId="0" fontId="12" fillId="0" borderId="27" xfId="0" applyFont="1" applyBorder="1" applyAlignment="1">
      <alignment horizontal="left" vertical="center" wrapText="1" indent="1" shrinkToFit="1"/>
    </xf>
    <xf numFmtId="0" fontId="19" fillId="0" borderId="0" xfId="0" applyFont="1" applyAlignment="1">
      <alignment horizontal="left" vertical="center" indent="1"/>
    </xf>
    <xf numFmtId="0" fontId="19" fillId="0" borderId="0" xfId="0" applyFont="1" applyAlignment="1">
      <alignment horizontal="left" vertical="center" indent="1" shrinkToFit="1"/>
    </xf>
    <xf numFmtId="0" fontId="22" fillId="28" borderId="12" xfId="0" applyFont="1" applyFill="1" applyBorder="1" applyAlignment="1">
      <alignment horizontal="center" vertical="top"/>
    </xf>
    <xf numFmtId="0" fontId="142" fillId="28" borderId="53" xfId="0" applyFont="1" applyFill="1" applyBorder="1" applyAlignment="1">
      <alignment horizontal="center" vertical="top"/>
    </xf>
    <xf numFmtId="0" fontId="24" fillId="28" borderId="39" xfId="0" applyFont="1" applyFill="1" applyBorder="1" applyAlignment="1">
      <alignment horizontal="center" vertical="top"/>
    </xf>
    <xf numFmtId="0" fontId="24" fillId="28" borderId="56" xfId="0" applyFont="1" applyFill="1" applyBorder="1" applyAlignment="1">
      <alignment horizontal="center" vertical="top"/>
    </xf>
    <xf numFmtId="0" fontId="109" fillId="33" borderId="57" xfId="0" applyFont="1" applyFill="1" applyBorder="1" applyAlignment="1">
      <alignment horizontal="center" vertical="center"/>
    </xf>
    <xf numFmtId="0" fontId="109" fillId="33" borderId="0" xfId="0" applyFont="1" applyFill="1" applyAlignment="1">
      <alignment horizontal="center" vertical="center"/>
    </xf>
    <xf numFmtId="44" fontId="142" fillId="27" borderId="34" xfId="0" applyNumberFormat="1" applyFont="1" applyFill="1" applyBorder="1" applyAlignment="1" applyProtection="1">
      <alignment horizontal="right" vertical="top"/>
      <protection locked="0"/>
    </xf>
    <xf numFmtId="44" fontId="142" fillId="27" borderId="31" xfId="0" applyNumberFormat="1" applyFont="1" applyFill="1" applyBorder="1" applyAlignment="1" applyProtection="1">
      <alignment horizontal="right" vertical="top"/>
      <protection locked="0"/>
    </xf>
    <xf numFmtId="44" fontId="142" fillId="27" borderId="27" xfId="0" applyNumberFormat="1" applyFont="1" applyFill="1" applyBorder="1" applyAlignment="1" applyProtection="1">
      <alignment horizontal="right" vertical="top"/>
      <protection locked="0"/>
    </xf>
    <xf numFmtId="0" fontId="142" fillId="0" borderId="15" xfId="0" applyFont="1" applyBorder="1" applyAlignment="1">
      <alignment horizontal="center" vertical="top"/>
    </xf>
    <xf numFmtId="0" fontId="142" fillId="0" borderId="52" xfId="0" applyFont="1" applyBorder="1" applyAlignment="1">
      <alignment horizontal="center" vertical="top"/>
    </xf>
    <xf numFmtId="0" fontId="142" fillId="0" borderId="30" xfId="0" applyFont="1" applyBorder="1" applyAlignment="1">
      <alignment horizontal="center" vertical="top"/>
    </xf>
    <xf numFmtId="0" fontId="142" fillId="0" borderId="58" xfId="0" applyFont="1" applyBorder="1" applyAlignment="1">
      <alignment horizontal="center" vertical="top"/>
    </xf>
    <xf numFmtId="0" fontId="105" fillId="27" borderId="12" xfId="0" applyFont="1" applyFill="1" applyBorder="1" applyAlignment="1">
      <alignment horizontal="right" vertical="top"/>
    </xf>
    <xf numFmtId="0" fontId="24" fillId="0" borderId="52" xfId="0" applyFont="1" applyBorder="1" applyAlignment="1">
      <alignment horizontal="center" vertical="top"/>
    </xf>
    <xf numFmtId="0" fontId="24" fillId="0" borderId="31" xfId="0" applyFont="1" applyBorder="1" applyAlignment="1">
      <alignment horizontal="center" vertical="top"/>
    </xf>
    <xf numFmtId="0" fontId="24" fillId="0" borderId="27" xfId="0" applyFont="1" applyBorder="1" applyAlignment="1">
      <alignment horizontal="center" vertical="top"/>
    </xf>
    <xf numFmtId="0" fontId="24" fillId="0" borderId="34" xfId="0" applyFont="1" applyBorder="1" applyAlignment="1">
      <alignment horizontal="center" vertical="top"/>
    </xf>
    <xf numFmtId="0" fontId="24" fillId="0" borderId="58" xfId="0" applyFont="1" applyBorder="1" applyAlignment="1">
      <alignment horizontal="center" vertical="top"/>
    </xf>
    <xf numFmtId="0" fontId="157" fillId="33" borderId="53" xfId="0" applyFont="1" applyFill="1" applyBorder="1" applyAlignment="1">
      <alignment horizontal="center" vertical="center"/>
    </xf>
    <xf numFmtId="0" fontId="157" fillId="33" borderId="39" xfId="0" applyFont="1" applyFill="1" applyBorder="1" applyAlignment="1">
      <alignment horizontal="center" vertical="center"/>
    </xf>
    <xf numFmtId="0" fontId="157" fillId="33" borderId="56" xfId="0" applyFont="1" applyFill="1" applyBorder="1" applyAlignment="1">
      <alignment horizontal="center" vertical="center"/>
    </xf>
    <xf numFmtId="0" fontId="157" fillId="33" borderId="52" xfId="0" applyFont="1" applyFill="1" applyBorder="1" applyAlignment="1">
      <alignment horizontal="center" vertical="center"/>
    </xf>
    <xf numFmtId="0" fontId="157" fillId="33" borderId="30" xfId="0" applyFont="1" applyFill="1" applyBorder="1" applyAlignment="1">
      <alignment horizontal="center" vertical="center"/>
    </xf>
    <xf numFmtId="0" fontId="157" fillId="33" borderId="58" xfId="0" applyFont="1" applyFill="1" applyBorder="1" applyAlignment="1">
      <alignment horizontal="center" vertical="center"/>
    </xf>
    <xf numFmtId="0" fontId="128" fillId="33" borderId="57" xfId="0" applyFont="1" applyFill="1" applyBorder="1" applyAlignment="1">
      <alignment horizontal="left" vertical="top" wrapText="1"/>
    </xf>
    <xf numFmtId="0" fontId="128" fillId="33" borderId="0" xfId="0" applyFont="1" applyFill="1" applyAlignment="1">
      <alignment horizontal="left" vertical="top" wrapText="1"/>
    </xf>
    <xf numFmtId="0" fontId="167" fillId="33" borderId="53" xfId="36" applyFont="1" applyFill="1" applyBorder="1" applyAlignment="1" applyProtection="1">
      <alignment horizontal="center" vertical="center" wrapText="1"/>
    </xf>
    <xf numFmtId="0" fontId="167" fillId="33" borderId="39" xfId="36" applyFont="1" applyFill="1" applyBorder="1" applyAlignment="1" applyProtection="1">
      <alignment horizontal="center" vertical="center" wrapText="1"/>
    </xf>
    <xf numFmtId="0" fontId="167" fillId="33" borderId="56" xfId="36" applyFont="1" applyFill="1" applyBorder="1" applyAlignment="1" applyProtection="1">
      <alignment horizontal="center" vertical="center" wrapText="1"/>
    </xf>
    <xf numFmtId="0" fontId="167" fillId="33" borderId="57" xfId="36" applyFont="1" applyFill="1" applyBorder="1" applyAlignment="1" applyProtection="1">
      <alignment horizontal="center" vertical="center" wrapText="1"/>
    </xf>
    <xf numFmtId="0" fontId="167" fillId="33" borderId="0" xfId="36" applyFont="1" applyFill="1" applyBorder="1" applyAlignment="1" applyProtection="1">
      <alignment horizontal="center" vertical="center" wrapText="1"/>
    </xf>
    <xf numFmtId="0" fontId="167" fillId="33" borderId="49" xfId="36" applyFont="1" applyFill="1" applyBorder="1" applyAlignment="1" applyProtection="1">
      <alignment horizontal="center" vertical="center" wrapText="1"/>
    </xf>
    <xf numFmtId="0" fontId="167" fillId="33" borderId="52" xfId="36" applyFont="1" applyFill="1" applyBorder="1" applyAlignment="1" applyProtection="1">
      <alignment horizontal="center" vertical="center" wrapText="1"/>
    </xf>
    <xf numFmtId="0" fontId="167" fillId="33" borderId="30" xfId="36" applyFont="1" applyFill="1" applyBorder="1" applyAlignment="1" applyProtection="1">
      <alignment horizontal="center" vertical="center" wrapText="1"/>
    </xf>
    <xf numFmtId="0" fontId="167" fillId="33" borderId="58" xfId="36" applyFont="1" applyFill="1" applyBorder="1" applyAlignment="1" applyProtection="1">
      <alignment horizontal="center" vertical="center" wrapText="1"/>
    </xf>
    <xf numFmtId="0" fontId="101" fillId="0" borderId="0" xfId="0" applyFont="1" applyAlignment="1">
      <alignment horizontal="left" vertical="center" indent="1" shrinkToFit="1"/>
    </xf>
    <xf numFmtId="0" fontId="161" fillId="0" borderId="12" xfId="0" applyFont="1" applyBorder="1" applyAlignment="1">
      <alignment horizontal="center" vertical="center" wrapText="1"/>
    </xf>
    <xf numFmtId="0" fontId="142" fillId="0" borderId="0" xfId="0" applyFont="1" applyAlignment="1">
      <alignment horizontal="left" vertical="center" wrapText="1"/>
    </xf>
    <xf numFmtId="0" fontId="24" fillId="0" borderId="0" xfId="0" applyFont="1" applyAlignment="1">
      <alignment horizontal="left" vertical="center"/>
    </xf>
    <xf numFmtId="0" fontId="142" fillId="36" borderId="12" xfId="0" applyFont="1" applyFill="1" applyBorder="1" applyAlignment="1">
      <alignment horizontal="center" vertical="center"/>
    </xf>
    <xf numFmtId="0" fontId="24" fillId="30" borderId="52" xfId="0" applyFont="1" applyFill="1" applyBorder="1" applyAlignment="1">
      <alignment horizontal="left" vertical="top" shrinkToFit="1"/>
    </xf>
    <xf numFmtId="0" fontId="24" fillId="30" borderId="30" xfId="0" applyFont="1" applyFill="1" applyBorder="1" applyAlignment="1">
      <alignment horizontal="left" vertical="top" shrinkToFit="1"/>
    </xf>
    <xf numFmtId="0" fontId="24" fillId="30" borderId="58" xfId="0" applyFont="1" applyFill="1" applyBorder="1" applyAlignment="1">
      <alignment horizontal="left" vertical="top" shrinkToFit="1"/>
    </xf>
    <xf numFmtId="167" fontId="162" fillId="36" borderId="34" xfId="0" applyNumberFormat="1" applyFont="1" applyFill="1" applyBorder="1" applyAlignment="1" applyProtection="1">
      <alignment horizontal="center" vertical="top"/>
      <protection locked="0"/>
    </xf>
    <xf numFmtId="167" fontId="162" fillId="36" borderId="31" xfId="0" applyNumberFormat="1" applyFont="1" applyFill="1" applyBorder="1" applyAlignment="1" applyProtection="1">
      <alignment horizontal="center" vertical="top"/>
      <protection locked="0"/>
    </xf>
    <xf numFmtId="167" fontId="162" fillId="36" borderId="27" xfId="0" applyNumberFormat="1" applyFont="1" applyFill="1" applyBorder="1" applyAlignment="1" applyProtection="1">
      <alignment horizontal="center" vertical="top"/>
      <protection locked="0"/>
    </xf>
    <xf numFmtId="0" fontId="162" fillId="36" borderId="12" xfId="0" applyFont="1" applyFill="1" applyBorder="1" applyAlignment="1" applyProtection="1">
      <alignment horizontal="left" vertical="top" indent="1" shrinkToFit="1"/>
      <protection locked="0"/>
    </xf>
    <xf numFmtId="0" fontId="163" fillId="36" borderId="21" xfId="0" applyFont="1" applyFill="1" applyBorder="1" applyAlignment="1" applyProtection="1">
      <alignment horizontal="left" vertical="top" indent="1" shrinkToFit="1"/>
      <protection locked="0"/>
    </xf>
    <xf numFmtId="169" fontId="143" fillId="0" borderId="0" xfId="0" applyNumberFormat="1" applyFont="1" applyAlignment="1" applyProtection="1">
      <alignment horizontal="left" vertical="center" wrapText="1" indent="1"/>
      <protection locked="0"/>
    </xf>
    <xf numFmtId="0" fontId="101" fillId="0" borderId="0" xfId="0" quotePrefix="1" applyFont="1" applyAlignment="1">
      <alignment horizontal="left" vertical="center" wrapText="1" indent="1" shrinkToFit="1"/>
    </xf>
    <xf numFmtId="0" fontId="101" fillId="0" borderId="0" xfId="0" applyFont="1" applyAlignment="1">
      <alignment horizontal="left" vertical="center" wrapText="1" indent="1" shrinkToFit="1"/>
    </xf>
    <xf numFmtId="0" fontId="105" fillId="0" borderId="34" xfId="0" applyFont="1" applyBorder="1" applyAlignment="1">
      <alignment horizontal="left" vertical="center" indent="1"/>
    </xf>
    <xf numFmtId="0" fontId="105" fillId="0" borderId="27" xfId="0" applyFont="1" applyBorder="1" applyAlignment="1">
      <alignment horizontal="left" vertical="center" indent="1"/>
    </xf>
    <xf numFmtId="166" fontId="24" fillId="0" borderId="0" xfId="0" applyNumberFormat="1"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vertical="center" wrapText="1" indent="1" shrinkToFit="1"/>
    </xf>
    <xf numFmtId="0" fontId="105" fillId="0" borderId="34" xfId="0" applyFont="1" applyBorder="1" applyAlignment="1">
      <alignment horizontal="left" vertical="center" wrapText="1" indent="1"/>
    </xf>
    <xf numFmtId="0" fontId="105" fillId="0" borderId="31" xfId="0" applyFont="1" applyBorder="1" applyAlignment="1">
      <alignment horizontal="left" vertical="center" wrapText="1" indent="1"/>
    </xf>
    <xf numFmtId="0" fontId="105" fillId="0" borderId="27" xfId="0" applyFont="1" applyBorder="1" applyAlignment="1">
      <alignment horizontal="left" vertical="center" wrapText="1" indent="1"/>
    </xf>
    <xf numFmtId="0" fontId="159" fillId="0" borderId="0" xfId="0" applyFont="1" applyAlignment="1">
      <alignment horizontal="center" vertical="top" wrapText="1"/>
    </xf>
    <xf numFmtId="0" fontId="24" fillId="0" borderId="34" xfId="0" applyFont="1" applyBorder="1" applyAlignment="1" applyProtection="1">
      <alignment horizontal="left" vertical="top" shrinkToFit="1"/>
      <protection locked="0"/>
    </xf>
    <xf numFmtId="0" fontId="24" fillId="0" borderId="31" xfId="0" applyFont="1" applyBorder="1" applyAlignment="1" applyProtection="1">
      <alignment horizontal="left" vertical="top" shrinkToFit="1"/>
      <protection locked="0"/>
    </xf>
    <xf numFmtId="0" fontId="24" fillId="0" borderId="27" xfId="0" applyFont="1" applyBorder="1" applyAlignment="1" applyProtection="1">
      <alignment horizontal="left" vertical="top" shrinkToFit="1"/>
      <protection locked="0"/>
    </xf>
    <xf numFmtId="0" fontId="128" fillId="0" borderId="0" xfId="0" applyFont="1" applyAlignment="1">
      <alignment horizontal="center" vertical="top"/>
    </xf>
    <xf numFmtId="0" fontId="164" fillId="0" borderId="0" xfId="0" applyFont="1" applyAlignment="1">
      <alignment horizontal="center" vertical="center"/>
    </xf>
    <xf numFmtId="0" fontId="132" fillId="0" borderId="0" xfId="0" applyFont="1" applyAlignment="1">
      <alignment horizontal="center"/>
    </xf>
    <xf numFmtId="0" fontId="24" fillId="0" borderId="12" xfId="0" applyFont="1" applyBorder="1" applyAlignment="1" applyProtection="1">
      <alignment horizontal="left" vertical="top" shrinkToFit="1"/>
      <protection locked="0"/>
    </xf>
    <xf numFmtId="0" fontId="105" fillId="0" borderId="31" xfId="0" applyFont="1" applyBorder="1" applyAlignment="1">
      <alignment horizontal="right" vertical="center"/>
    </xf>
    <xf numFmtId="0" fontId="166" fillId="27" borderId="34" xfId="36" applyFont="1" applyFill="1" applyBorder="1" applyAlignment="1" applyProtection="1">
      <alignment horizontal="center" vertical="center"/>
    </xf>
    <xf numFmtId="0" fontId="166" fillId="27" borderId="31" xfId="36" applyFont="1" applyFill="1" applyBorder="1" applyAlignment="1" applyProtection="1">
      <alignment horizontal="center" vertical="center"/>
    </xf>
    <xf numFmtId="0" fontId="166" fillId="27" borderId="27" xfId="36" applyFont="1" applyFill="1" applyBorder="1" applyAlignment="1" applyProtection="1">
      <alignment horizontal="center" vertical="center"/>
    </xf>
    <xf numFmtId="0" fontId="24" fillId="0" borderId="52" xfId="0" applyFont="1" applyBorder="1" applyAlignment="1" applyProtection="1">
      <alignment horizontal="left" vertical="top" shrinkToFit="1"/>
      <protection locked="0"/>
    </xf>
    <xf numFmtId="0" fontId="24" fillId="0" borderId="30" xfId="0" applyFont="1" applyBorder="1" applyAlignment="1" applyProtection="1">
      <alignment horizontal="left" vertical="top" shrinkToFit="1"/>
      <protection locked="0"/>
    </xf>
    <xf numFmtId="0" fontId="24" fillId="0" borderId="58" xfId="0" applyFont="1" applyBorder="1" applyAlignment="1" applyProtection="1">
      <alignment horizontal="left" vertical="top" shrinkToFit="1"/>
      <protection locked="0"/>
    </xf>
    <xf numFmtId="0" fontId="158" fillId="33" borderId="34" xfId="0" applyFont="1" applyFill="1" applyBorder="1" applyAlignment="1">
      <alignment horizontal="center" vertical="center"/>
    </xf>
    <xf numFmtId="0" fontId="158" fillId="33" borderId="31" xfId="0" applyFont="1" applyFill="1" applyBorder="1" applyAlignment="1">
      <alignment horizontal="center" vertical="center"/>
    </xf>
    <xf numFmtId="0" fontId="158" fillId="33" borderId="27" xfId="0" applyFont="1" applyFill="1" applyBorder="1" applyAlignment="1">
      <alignment horizontal="center" vertical="center"/>
    </xf>
    <xf numFmtId="0" fontId="175" fillId="27" borderId="12" xfId="0" applyFont="1" applyFill="1" applyBorder="1" applyAlignment="1">
      <alignment horizontal="center" vertical="center" wrapText="1"/>
    </xf>
    <xf numFmtId="0" fontId="128" fillId="27" borderId="12" xfId="0" applyFont="1" applyFill="1" applyBorder="1" applyAlignment="1">
      <alignment horizontal="center" vertical="center" wrapText="1"/>
    </xf>
    <xf numFmtId="0" fontId="108" fillId="0" borderId="39" xfId="0" applyFont="1" applyBorder="1" applyAlignment="1">
      <alignment horizontal="center" vertical="center" wrapText="1"/>
    </xf>
    <xf numFmtId="0" fontId="108" fillId="0" borderId="0" xfId="0" applyFont="1" applyAlignment="1">
      <alignment horizontal="center" vertical="center" wrapText="1"/>
    </xf>
    <xf numFmtId="0" fontId="24" fillId="30" borderId="59" xfId="0" applyFont="1" applyFill="1" applyBorder="1" applyAlignment="1">
      <alignment horizontal="left" vertical="top" shrinkToFit="1"/>
    </xf>
    <xf numFmtId="0" fontId="24" fillId="30" borderId="21" xfId="0" applyFont="1" applyFill="1" applyBorder="1" applyAlignment="1">
      <alignment horizontal="left" vertical="top" shrinkToFit="1"/>
    </xf>
    <xf numFmtId="0" fontId="24" fillId="30" borderId="63" xfId="0" applyFont="1" applyFill="1" applyBorder="1" applyAlignment="1">
      <alignment horizontal="left" vertical="top" shrinkToFit="1"/>
    </xf>
    <xf numFmtId="0" fontId="171" fillId="30" borderId="45" xfId="0" applyFont="1" applyFill="1" applyBorder="1" applyAlignment="1">
      <alignment horizontal="center" vertical="top" shrinkToFit="1"/>
    </xf>
    <xf numFmtId="0" fontId="165" fillId="30" borderId="54" xfId="0" applyFont="1" applyFill="1" applyBorder="1" applyAlignment="1">
      <alignment horizontal="center" vertical="top" shrinkToFit="1"/>
    </xf>
    <xf numFmtId="0" fontId="165" fillId="30" borderId="65" xfId="0" applyFont="1" applyFill="1" applyBorder="1" applyAlignment="1">
      <alignment horizontal="center" vertical="top" shrinkToFit="1"/>
    </xf>
    <xf numFmtId="0" fontId="24" fillId="30" borderId="66" xfId="0" applyFont="1" applyFill="1" applyBorder="1" applyAlignment="1">
      <alignment horizontal="left" vertical="top" shrinkToFit="1"/>
    </xf>
    <xf numFmtId="0" fontId="24" fillId="30" borderId="55" xfId="0" applyFont="1" applyFill="1" applyBorder="1" applyAlignment="1">
      <alignment horizontal="left" vertical="top" shrinkToFit="1"/>
    </xf>
    <xf numFmtId="0" fontId="24" fillId="30" borderId="67" xfId="0" applyFont="1" applyFill="1" applyBorder="1" applyAlignment="1">
      <alignment horizontal="left" vertical="top" shrinkToFit="1"/>
    </xf>
    <xf numFmtId="0" fontId="2" fillId="0" borderId="30" xfId="0" applyFont="1" applyBorder="1"/>
    <xf numFmtId="0" fontId="8" fillId="0" borderId="34"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27" xfId="0" applyFont="1" applyBorder="1" applyAlignment="1" applyProtection="1">
      <alignment horizontal="left"/>
      <protection locked="0"/>
    </xf>
    <xf numFmtId="0" fontId="8" fillId="0" borderId="56" xfId="0" applyFont="1" applyBorder="1" applyAlignment="1" applyProtection="1">
      <alignment horizontal="left"/>
      <protection locked="0"/>
    </xf>
    <xf numFmtId="0" fontId="284" fillId="0" borderId="16" xfId="0" applyFont="1" applyBorder="1" applyAlignment="1">
      <alignment horizontal="left" wrapText="1"/>
    </xf>
    <xf numFmtId="0" fontId="284" fillId="0" borderId="43" xfId="0" applyFont="1" applyBorder="1" applyAlignment="1">
      <alignment horizontal="left" wrapText="1"/>
    </xf>
    <xf numFmtId="0" fontId="284" fillId="0" borderId="44" xfId="0" applyFont="1" applyBorder="1" applyAlignment="1">
      <alignment horizontal="left" wrapText="1"/>
    </xf>
    <xf numFmtId="0" fontId="284" fillId="0" borderId="20" xfId="0" applyFont="1" applyBorder="1" applyAlignment="1">
      <alignment horizontal="left" wrapText="1"/>
    </xf>
    <xf numFmtId="0" fontId="284" fillId="0" borderId="21" xfId="0" applyFont="1" applyBorder="1" applyAlignment="1">
      <alignment horizontal="left" wrapText="1"/>
    </xf>
    <xf numFmtId="0" fontId="284" fillId="0" borderId="29" xfId="0" applyFont="1" applyBorder="1" applyAlignment="1">
      <alignment horizontal="left" wrapText="1"/>
    </xf>
    <xf numFmtId="0" fontId="281" fillId="33" borderId="34" xfId="0" applyFont="1" applyFill="1" applyBorder="1" applyAlignment="1">
      <alignment horizontal="left" vertical="top"/>
    </xf>
    <xf numFmtId="0" fontId="281" fillId="33" borderId="31" xfId="0" applyFont="1" applyFill="1" applyBorder="1" applyAlignment="1">
      <alignment horizontal="left" vertical="top"/>
    </xf>
    <xf numFmtId="0" fontId="281" fillId="33" borderId="27" xfId="0" applyFont="1" applyFill="1" applyBorder="1" applyAlignment="1">
      <alignment horizontal="left" vertical="top"/>
    </xf>
    <xf numFmtId="0" fontId="282" fillId="40" borderId="12" xfId="0" applyFont="1" applyFill="1" applyBorder="1" applyAlignment="1">
      <alignment horizontal="center" vertical="top"/>
    </xf>
    <xf numFmtId="0" fontId="283" fillId="0" borderId="0" xfId="0" applyFont="1" applyAlignment="1">
      <alignment horizontal="center" vertical="center"/>
    </xf>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71" fontId="7" fillId="0" borderId="34" xfId="0" applyNumberFormat="1" applyFont="1" applyBorder="1" applyAlignment="1" applyProtection="1">
      <alignment horizontal="center" vertical="center"/>
      <protection locked="0"/>
    </xf>
    <xf numFmtId="171" fontId="7" fillId="0" borderId="27" xfId="0" applyNumberFormat="1" applyFont="1" applyBorder="1" applyAlignment="1" applyProtection="1">
      <alignment horizontal="center" vertical="center"/>
      <protection locked="0"/>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280" fillId="0" borderId="0" xfId="0" applyFont="1" applyAlignment="1">
      <alignment horizontal="left"/>
    </xf>
    <xf numFmtId="0" fontId="39" fillId="27" borderId="53" xfId="0" applyFont="1" applyFill="1" applyBorder="1" applyAlignment="1" applyProtection="1">
      <alignment horizontal="center" vertical="center" wrapText="1"/>
      <protection locked="0"/>
    </xf>
    <xf numFmtId="0" fontId="39" fillId="27" borderId="39" xfId="0" applyFont="1" applyFill="1" applyBorder="1" applyAlignment="1" applyProtection="1">
      <alignment horizontal="center" vertical="center" wrapText="1"/>
      <protection locked="0"/>
    </xf>
    <xf numFmtId="0" fontId="39" fillId="27" borderId="56" xfId="0" applyFont="1" applyFill="1" applyBorder="1" applyAlignment="1" applyProtection="1">
      <alignment horizontal="center" vertical="center" wrapText="1"/>
      <protection locked="0"/>
    </xf>
    <xf numFmtId="0" fontId="39" fillId="27" borderId="57" xfId="0" applyFont="1" applyFill="1" applyBorder="1" applyAlignment="1" applyProtection="1">
      <alignment horizontal="center" vertical="center" wrapText="1"/>
      <protection locked="0"/>
    </xf>
    <xf numFmtId="0" fontId="39" fillId="27" borderId="0" xfId="0" applyFont="1" applyFill="1" applyAlignment="1" applyProtection="1">
      <alignment horizontal="center" vertical="center" wrapText="1"/>
      <protection locked="0"/>
    </xf>
    <xf numFmtId="0" fontId="39" fillId="27" borderId="49" xfId="0" applyFont="1" applyFill="1" applyBorder="1" applyAlignment="1" applyProtection="1">
      <alignment horizontal="center" vertical="center" wrapText="1"/>
      <protection locked="0"/>
    </xf>
    <xf numFmtId="0" fontId="39" fillId="27" borderId="52" xfId="0" applyFont="1" applyFill="1" applyBorder="1" applyAlignment="1" applyProtection="1">
      <alignment horizontal="center" vertical="center" wrapText="1"/>
      <protection locked="0"/>
    </xf>
    <xf numFmtId="0" fontId="39" fillId="27" borderId="30" xfId="0" applyFont="1" applyFill="1" applyBorder="1" applyAlignment="1" applyProtection="1">
      <alignment horizontal="center" vertical="center" wrapText="1"/>
      <protection locked="0"/>
    </xf>
    <xf numFmtId="0" fontId="39" fillId="27" borderId="58" xfId="0" applyFont="1" applyFill="1" applyBorder="1" applyAlignment="1" applyProtection="1">
      <alignment horizontal="center" vertical="center" wrapText="1"/>
      <protection locked="0"/>
    </xf>
    <xf numFmtId="0" fontId="8" fillId="0" borderId="15" xfId="0" applyFont="1" applyBorder="1" applyAlignment="1" applyProtection="1">
      <alignment horizontal="left"/>
      <protection locked="0"/>
    </xf>
    <xf numFmtId="0" fontId="97" fillId="24" borderId="41" xfId="0" applyFont="1" applyFill="1" applyBorder="1" applyAlignment="1">
      <alignment horizontal="center" vertical="center"/>
    </xf>
    <xf numFmtId="0" fontId="97" fillId="24" borderId="60" xfId="0" applyFont="1" applyFill="1" applyBorder="1" applyAlignment="1">
      <alignment horizontal="center" vertical="center"/>
    </xf>
    <xf numFmtId="0" fontId="51" fillId="31" borderId="51" xfId="0" applyFont="1" applyFill="1" applyBorder="1" applyAlignment="1">
      <alignment horizontal="center" vertical="center"/>
    </xf>
    <xf numFmtId="0" fontId="51" fillId="31" borderId="54" xfId="0" applyFont="1" applyFill="1" applyBorder="1" applyAlignment="1">
      <alignment horizontal="center" vertical="center"/>
    </xf>
    <xf numFmtId="0" fontId="3" fillId="31" borderId="54" xfId="0" applyFont="1" applyFill="1" applyBorder="1" applyAlignment="1">
      <alignment horizontal="center" vertical="center"/>
    </xf>
    <xf numFmtId="0" fontId="3" fillId="31" borderId="48" xfId="0" applyFont="1" applyFill="1" applyBorder="1" applyAlignment="1">
      <alignment vertical="center"/>
    </xf>
    <xf numFmtId="0" fontId="52" fillId="0" borderId="23" xfId="0" applyFont="1" applyBorder="1" applyAlignment="1">
      <alignment horizontal="left" vertical="center" wrapText="1" shrinkToFit="1"/>
    </xf>
    <xf numFmtId="0" fontId="52" fillId="0" borderId="14" xfId="0" applyFont="1" applyBorder="1" applyAlignment="1">
      <alignment horizontal="left" vertical="center" wrapText="1" shrinkToFit="1"/>
    </xf>
    <xf numFmtId="0" fontId="43" fillId="0" borderId="53" xfId="0" applyFont="1" applyBorder="1" applyAlignment="1">
      <alignment horizontal="center" vertical="top" wrapText="1" shrinkToFit="1"/>
    </xf>
    <xf numFmtId="0" fontId="43" fillId="0" borderId="39" xfId="0" applyFont="1" applyBorder="1" applyAlignment="1">
      <alignment horizontal="center" vertical="top" wrapText="1" shrinkToFit="1"/>
    </xf>
    <xf numFmtId="0" fontId="43" fillId="0" borderId="25" xfId="0" applyFont="1" applyBorder="1" applyAlignment="1">
      <alignment horizontal="center" vertical="top" wrapText="1" shrinkToFit="1"/>
    </xf>
    <xf numFmtId="0" fontId="43" fillId="0" borderId="52" xfId="0" applyFont="1" applyBorder="1" applyAlignment="1">
      <alignment horizontal="center" vertical="top" wrapText="1" shrinkToFit="1"/>
    </xf>
    <xf numFmtId="0" fontId="43" fillId="0" borderId="30" xfId="0" applyFont="1" applyBorder="1" applyAlignment="1">
      <alignment horizontal="center" vertical="top" wrapText="1" shrinkToFit="1"/>
    </xf>
    <xf numFmtId="0" fontId="43" fillId="0" borderId="46" xfId="0" applyFont="1" applyBorder="1" applyAlignment="1">
      <alignment horizontal="center" vertical="top" wrapText="1" shrinkToFit="1"/>
    </xf>
    <xf numFmtId="0" fontId="62" fillId="0" borderId="20" xfId="0" applyFont="1" applyBorder="1" applyAlignment="1">
      <alignment horizontal="left"/>
    </xf>
    <xf numFmtId="0" fontId="63" fillId="0" borderId="21" xfId="0" applyFont="1" applyBorder="1" applyAlignment="1">
      <alignment horizontal="left"/>
    </xf>
    <xf numFmtId="0" fontId="53" fillId="0" borderId="17" xfId="0" applyFont="1" applyBorder="1"/>
    <xf numFmtId="0" fontId="53" fillId="0" borderId="0" xfId="0" applyFont="1"/>
    <xf numFmtId="0" fontId="274" fillId="0" borderId="43" xfId="0" applyFont="1" applyBorder="1" applyAlignment="1">
      <alignment horizontal="center" vertical="center" wrapText="1"/>
    </xf>
    <xf numFmtId="0" fontId="275" fillId="0" borderId="36" xfId="0" applyFont="1" applyBorder="1" applyAlignment="1">
      <alignment horizontal="center" vertical="center" wrapText="1"/>
    </xf>
    <xf numFmtId="0" fontId="275" fillId="0" borderId="37" xfId="0" applyFont="1" applyBorder="1" applyAlignment="1">
      <alignment horizontal="center" vertical="center" wrapText="1"/>
    </xf>
    <xf numFmtId="0" fontId="275" fillId="0" borderId="38" xfId="0" applyFont="1" applyBorder="1" applyAlignment="1">
      <alignment horizontal="center" vertical="center" wrapText="1"/>
    </xf>
    <xf numFmtId="0" fontId="64" fillId="0" borderId="0" xfId="0" applyFont="1" applyAlignment="1">
      <alignment horizontal="center" wrapText="1"/>
    </xf>
    <xf numFmtId="0" fontId="41" fillId="27" borderId="36" xfId="0" applyFont="1" applyFill="1" applyBorder="1" applyAlignment="1">
      <alignment horizontal="left" vertical="center" indent="2"/>
    </xf>
    <xf numFmtId="0" fontId="41" fillId="27" borderId="38" xfId="0" applyFont="1" applyFill="1" applyBorder="1" applyAlignment="1">
      <alignment horizontal="left" vertical="center" indent="2"/>
    </xf>
    <xf numFmtId="0" fontId="43" fillId="0" borderId="36" xfId="0" applyFont="1" applyBorder="1" applyAlignment="1">
      <alignment horizontal="left" vertical="center" indent="1"/>
    </xf>
    <xf numFmtId="0" fontId="43" fillId="0" borderId="38" xfId="0" quotePrefix="1" applyFont="1" applyBorder="1" applyAlignment="1">
      <alignment horizontal="left" vertical="center" indent="1"/>
    </xf>
    <xf numFmtId="0" fontId="43" fillId="33" borderId="36" xfId="0" applyFont="1" applyFill="1" applyBorder="1" applyAlignment="1">
      <alignment horizontal="center" wrapText="1"/>
    </xf>
    <xf numFmtId="0" fontId="43" fillId="33" borderId="37" xfId="0" applyFont="1" applyFill="1" applyBorder="1" applyAlignment="1">
      <alignment horizontal="center" wrapText="1"/>
    </xf>
    <xf numFmtId="0" fontId="43" fillId="33" borderId="38" xfId="0" applyFont="1" applyFill="1" applyBorder="1" applyAlignment="1">
      <alignment horizontal="center" wrapText="1"/>
    </xf>
    <xf numFmtId="0" fontId="31" fillId="0" borderId="0" xfId="0" applyFont="1" applyAlignment="1">
      <alignment horizontal="left" vertical="top"/>
    </xf>
    <xf numFmtId="0" fontId="0" fillId="0" borderId="43" xfId="0" applyBorder="1" applyAlignment="1">
      <alignment horizontal="center"/>
    </xf>
    <xf numFmtId="0" fontId="0" fillId="0" borderId="44" xfId="0" applyBorder="1" applyAlignment="1">
      <alignment horizontal="center"/>
    </xf>
    <xf numFmtId="0" fontId="31" fillId="0" borderId="17" xfId="0" applyFont="1" applyBorder="1" applyAlignment="1">
      <alignment horizontal="center" wrapText="1"/>
    </xf>
    <xf numFmtId="0" fontId="31" fillId="0" borderId="0" xfId="0" applyFont="1" applyAlignment="1">
      <alignment horizontal="center" wrapText="1"/>
    </xf>
    <xf numFmtId="0" fontId="7" fillId="27" borderId="36" xfId="0" applyFont="1" applyFill="1" applyBorder="1" applyAlignment="1">
      <alignment horizontal="left" vertical="center" indent="1"/>
    </xf>
    <xf numFmtId="0" fontId="7" fillId="27" borderId="38" xfId="0" applyFont="1" applyFill="1" applyBorder="1" applyAlignment="1">
      <alignment horizontal="left" vertical="center" indent="1"/>
    </xf>
    <xf numFmtId="0" fontId="43" fillId="0" borderId="36" xfId="0" applyFont="1" applyBorder="1" applyAlignment="1">
      <alignment horizontal="left" vertical="center"/>
    </xf>
    <xf numFmtId="0" fontId="43" fillId="0" borderId="38" xfId="0" quotePrefix="1" applyFont="1" applyBorder="1" applyAlignment="1">
      <alignment horizontal="left" vertical="center"/>
    </xf>
    <xf numFmtId="0" fontId="7" fillId="27" borderId="36" xfId="0" applyFont="1" applyFill="1" applyBorder="1" applyAlignment="1">
      <alignment horizontal="left" vertical="center" wrapText="1" indent="1"/>
    </xf>
    <xf numFmtId="0" fontId="7" fillId="27" borderId="38" xfId="0" applyFont="1" applyFill="1" applyBorder="1" applyAlignment="1">
      <alignment horizontal="left" vertical="center" wrapText="1" indent="1"/>
    </xf>
    <xf numFmtId="0" fontId="43" fillId="25" borderId="16" xfId="0" applyFont="1" applyFill="1" applyBorder="1" applyAlignment="1" applyProtection="1">
      <alignment horizontal="left" vertical="center" wrapText="1" indent="1"/>
      <protection locked="0"/>
    </xf>
    <xf numFmtId="0" fontId="43" fillId="25" borderId="44" xfId="0" quotePrefix="1" applyFont="1" applyFill="1" applyBorder="1" applyAlignment="1" applyProtection="1">
      <alignment horizontal="left" vertical="center" wrapText="1" indent="1"/>
      <protection locked="0"/>
    </xf>
    <xf numFmtId="0" fontId="285" fillId="27" borderId="17" xfId="0" applyFont="1" applyFill="1" applyBorder="1" applyAlignment="1">
      <alignment horizontal="center" vertical="center" wrapText="1"/>
    </xf>
    <xf numFmtId="0" fontId="285" fillId="27" borderId="0" xfId="0" applyFont="1" applyFill="1" applyAlignment="1">
      <alignment horizontal="center" vertical="center" wrapText="1"/>
    </xf>
    <xf numFmtId="0" fontId="285" fillId="27" borderId="22" xfId="0" applyFont="1" applyFill="1" applyBorder="1" applyAlignment="1">
      <alignment horizontal="center" vertical="center" wrapText="1"/>
    </xf>
    <xf numFmtId="0" fontId="52" fillId="0" borderId="50" xfId="0" applyFont="1" applyBorder="1" applyAlignment="1">
      <alignment horizontal="left" vertical="center" wrapText="1"/>
    </xf>
    <xf numFmtId="0" fontId="52" fillId="0" borderId="14" xfId="0" applyFont="1" applyBorder="1" applyAlignment="1">
      <alignment horizontal="left" vertical="center" wrapText="1"/>
    </xf>
    <xf numFmtId="0" fontId="119" fillId="0" borderId="17" xfId="0" applyFont="1" applyBorder="1" applyAlignment="1">
      <alignment horizontal="right"/>
    </xf>
    <xf numFmtId="0" fontId="119" fillId="0" borderId="0" xfId="0" applyFont="1" applyAlignment="1">
      <alignment horizontal="right"/>
    </xf>
    <xf numFmtId="0" fontId="119" fillId="0" borderId="22" xfId="0" applyFont="1" applyBorder="1" applyAlignment="1">
      <alignment horizontal="right"/>
    </xf>
    <xf numFmtId="171" fontId="43" fillId="0" borderId="34" xfId="0" applyNumberFormat="1" applyFont="1" applyBorder="1" applyAlignment="1" applyProtection="1">
      <alignment horizontal="center" vertical="center"/>
      <protection locked="0"/>
    </xf>
    <xf numFmtId="171" fontId="43" fillId="0" borderId="27" xfId="0" applyNumberFormat="1" applyFont="1" applyBorder="1" applyAlignment="1" applyProtection="1">
      <alignment horizontal="center" vertical="center"/>
      <protection locked="0"/>
    </xf>
    <xf numFmtId="0" fontId="52" fillId="0" borderId="23" xfId="0" applyFont="1" applyBorder="1" applyAlignment="1">
      <alignment horizontal="left" vertical="center" wrapText="1"/>
    </xf>
    <xf numFmtId="0" fontId="52" fillId="0" borderId="32" xfId="0" applyFont="1" applyBorder="1" applyAlignment="1">
      <alignment horizontal="left" vertical="center" wrapText="1"/>
    </xf>
    <xf numFmtId="0" fontId="43" fillId="0" borderId="53" xfId="0" applyFont="1" applyBorder="1" applyAlignment="1">
      <alignment horizontal="center" vertical="top" wrapText="1"/>
    </xf>
    <xf numFmtId="0" fontId="43" fillId="0" borderId="39" xfId="0" applyFont="1" applyBorder="1" applyAlignment="1">
      <alignment horizontal="center" vertical="top" wrapText="1"/>
    </xf>
    <xf numFmtId="0" fontId="43" fillId="0" borderId="25" xfId="0" applyFont="1" applyBorder="1" applyAlignment="1">
      <alignment horizontal="center" vertical="top" wrapText="1"/>
    </xf>
    <xf numFmtId="0" fontId="43" fillId="0" borderId="52" xfId="0" applyFont="1" applyBorder="1" applyAlignment="1">
      <alignment horizontal="center" vertical="top" wrapText="1"/>
    </xf>
    <xf numFmtId="0" fontId="43" fillId="0" borderId="30" xfId="0" applyFont="1" applyBorder="1" applyAlignment="1">
      <alignment horizontal="center" vertical="top" wrapText="1"/>
    </xf>
    <xf numFmtId="0" fontId="43" fillId="0" borderId="46" xfId="0" applyFont="1" applyBorder="1" applyAlignment="1">
      <alignment horizontal="center" vertical="top" wrapText="1"/>
    </xf>
    <xf numFmtId="0" fontId="43" fillId="0" borderId="53" xfId="0" applyFont="1" applyBorder="1" applyAlignment="1">
      <alignment horizontal="center" vertical="top"/>
    </xf>
    <xf numFmtId="0" fontId="43" fillId="0" borderId="39" xfId="0" applyFont="1" applyBorder="1" applyAlignment="1">
      <alignment horizontal="center" vertical="top"/>
    </xf>
    <xf numFmtId="0" fontId="43" fillId="0" borderId="25" xfId="0" applyFont="1" applyBorder="1" applyAlignment="1">
      <alignment horizontal="center" vertical="top"/>
    </xf>
    <xf numFmtId="0" fontId="43" fillId="0" borderId="59" xfId="0" applyFont="1" applyBorder="1" applyAlignment="1">
      <alignment horizontal="center" vertical="top"/>
    </xf>
    <xf numFmtId="0" fontId="43" fillId="0" borderId="21" xfId="0" applyFont="1" applyBorder="1" applyAlignment="1">
      <alignment horizontal="center" vertical="top"/>
    </xf>
    <xf numFmtId="0" fontId="43" fillId="0" borderId="29" xfId="0" applyFont="1" applyBorder="1" applyAlignment="1">
      <alignment horizontal="center" vertical="top"/>
    </xf>
    <xf numFmtId="0" fontId="43" fillId="0" borderId="34" xfId="0" applyFont="1" applyBorder="1" applyAlignment="1" applyProtection="1">
      <alignment horizontal="center" vertical="center"/>
      <protection locked="0"/>
    </xf>
    <xf numFmtId="0" fontId="43" fillId="0" borderId="27" xfId="0" applyFont="1" applyBorder="1" applyAlignment="1" applyProtection="1">
      <alignment horizontal="center" vertical="center"/>
      <protection locked="0"/>
    </xf>
    <xf numFmtId="0" fontId="7" fillId="27" borderId="17" xfId="0" applyFont="1" applyFill="1" applyBorder="1" applyAlignment="1">
      <alignment horizontal="left" vertical="center" wrapText="1" indent="1"/>
    </xf>
    <xf numFmtId="0" fontId="7" fillId="27" borderId="22" xfId="0" applyFont="1" applyFill="1" applyBorder="1" applyAlignment="1">
      <alignment horizontal="left" vertical="center" wrapText="1" indent="1"/>
    </xf>
    <xf numFmtId="0" fontId="7" fillId="27" borderId="20" xfId="0" applyFont="1" applyFill="1" applyBorder="1" applyAlignment="1">
      <alignment horizontal="left" vertical="center" wrapText="1" indent="1"/>
    </xf>
    <xf numFmtId="0" fontId="7" fillId="27" borderId="29" xfId="0" applyFont="1" applyFill="1" applyBorder="1" applyAlignment="1">
      <alignment horizontal="left" vertical="center" wrapText="1" indent="1"/>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69" fontId="39" fillId="0" borderId="30" xfId="0" applyNumberFormat="1" applyFont="1" applyBorder="1" applyAlignment="1">
      <alignment horizontal="center" wrapText="1"/>
    </xf>
    <xf numFmtId="166" fontId="43" fillId="0" borderId="36" xfId="0" applyNumberFormat="1" applyFont="1" applyBorder="1" applyAlignment="1">
      <alignment horizontal="left" vertical="center" indent="1"/>
    </xf>
    <xf numFmtId="166" fontId="43" fillId="0" borderId="38" xfId="0" quotePrefix="1" applyNumberFormat="1" applyFont="1" applyBorder="1" applyAlignment="1">
      <alignment horizontal="left" vertical="center" indent="1"/>
    </xf>
    <xf numFmtId="0" fontId="31" fillId="0" borderId="22" xfId="0" applyFont="1" applyBorder="1" applyAlignment="1">
      <alignment horizontal="center" wrapText="1"/>
    </xf>
    <xf numFmtId="0" fontId="8" fillId="0" borderId="28" xfId="0" applyFont="1" applyBorder="1" applyAlignment="1" applyProtection="1">
      <alignment horizontal="left"/>
      <protection locked="0"/>
    </xf>
    <xf numFmtId="0" fontId="31" fillId="0" borderId="0" xfId="0" applyFont="1" applyAlignment="1">
      <alignment wrapText="1"/>
    </xf>
    <xf numFmtId="0" fontId="31" fillId="0" borderId="22" xfId="0" applyFont="1" applyBorder="1" applyAlignment="1">
      <alignment wrapText="1"/>
    </xf>
    <xf numFmtId="0" fontId="41" fillId="27" borderId="16" xfId="0" applyFont="1" applyFill="1" applyBorder="1" applyAlignment="1">
      <alignment horizontal="left" vertical="center" wrapText="1" indent="1"/>
    </xf>
    <xf numFmtId="0" fontId="41" fillId="27" borderId="44" xfId="0" applyFont="1" applyFill="1" applyBorder="1" applyAlignment="1">
      <alignment horizontal="left" vertical="center" wrapText="1" indent="1"/>
    </xf>
    <xf numFmtId="0" fontId="41" fillId="27" borderId="16" xfId="0" applyFont="1" applyFill="1" applyBorder="1" applyAlignment="1">
      <alignment horizontal="left" vertical="center" wrapText="1" indent="2"/>
    </xf>
    <xf numFmtId="0" fontId="41" fillId="27" borderId="44" xfId="0" applyFont="1" applyFill="1" applyBorder="1" applyAlignment="1">
      <alignment horizontal="left" vertical="center" wrapText="1" indent="2"/>
    </xf>
    <xf numFmtId="14" fontId="8" fillId="33" borderId="16" xfId="0" applyNumberFormat="1" applyFont="1" applyFill="1" applyBorder="1" applyAlignment="1" applyProtection="1">
      <alignment horizontal="left" vertical="center"/>
      <protection locked="0"/>
    </xf>
    <xf numFmtId="0" fontId="8" fillId="33" borderId="43" xfId="0" applyFont="1" applyFill="1" applyBorder="1" applyAlignment="1" applyProtection="1">
      <alignment horizontal="left" vertical="center"/>
      <protection locked="0"/>
    </xf>
    <xf numFmtId="0" fontId="8" fillId="33" borderId="44" xfId="0" applyFont="1" applyFill="1" applyBorder="1" applyAlignment="1" applyProtection="1">
      <alignment horizontal="left" vertical="center"/>
      <protection locked="0"/>
    </xf>
    <xf numFmtId="0" fontId="112" fillId="24" borderId="12" xfId="0" applyFont="1" applyFill="1" applyBorder="1" applyAlignment="1">
      <alignment horizontal="center" vertical="center"/>
    </xf>
    <xf numFmtId="0" fontId="15" fillId="0" borderId="0" xfId="0" applyFont="1" applyAlignment="1">
      <alignment vertical="center"/>
    </xf>
    <xf numFmtId="0" fontId="12" fillId="27" borderId="36" xfId="0" applyFont="1" applyFill="1" applyBorder="1" applyAlignment="1">
      <alignment horizontal="left" vertical="center" wrapText="1" indent="1"/>
    </xf>
    <xf numFmtId="0" fontId="12" fillId="27" borderId="38" xfId="0" applyFont="1" applyFill="1" applyBorder="1" applyAlignment="1">
      <alignment horizontal="left" vertical="center" wrapText="1" indent="1"/>
    </xf>
    <xf numFmtId="0" fontId="8" fillId="0" borderId="36"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27" borderId="36" xfId="0" applyFont="1" applyFill="1" applyBorder="1" applyAlignment="1">
      <alignment horizontal="center" wrapText="1"/>
    </xf>
    <xf numFmtId="0" fontId="8" fillId="27" borderId="37" xfId="0" applyFont="1" applyFill="1" applyBorder="1" applyAlignment="1">
      <alignment horizontal="center" wrapText="1"/>
    </xf>
    <xf numFmtId="0" fontId="8" fillId="27" borderId="38" xfId="0" applyFont="1" applyFill="1" applyBorder="1" applyAlignment="1">
      <alignment horizontal="center" wrapText="1"/>
    </xf>
    <xf numFmtId="0" fontId="7" fillId="27" borderId="16" xfId="0" applyFont="1" applyFill="1" applyBorder="1" applyAlignment="1">
      <alignment horizontal="left" vertical="center" wrapText="1" indent="1"/>
    </xf>
    <xf numFmtId="0" fontId="7" fillId="27" borderId="44" xfId="0" applyFont="1" applyFill="1" applyBorder="1" applyAlignment="1">
      <alignment horizontal="left" vertical="center" wrapText="1" indent="1"/>
    </xf>
    <xf numFmtId="0" fontId="1" fillId="0" borderId="16"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25" fillId="36" borderId="37" xfId="0" applyFont="1" applyFill="1" applyBorder="1" applyAlignment="1">
      <alignment horizontal="center" vertical="center"/>
    </xf>
    <xf numFmtId="0" fontId="273" fillId="39" borderId="20" xfId="0" applyFont="1" applyFill="1" applyBorder="1" applyAlignment="1">
      <alignment horizontal="center" vertical="center" wrapText="1"/>
    </xf>
    <xf numFmtId="0" fontId="273" fillId="39" borderId="21" xfId="0" applyFont="1" applyFill="1" applyBorder="1" applyAlignment="1">
      <alignment horizontal="center" vertical="center"/>
    </xf>
    <xf numFmtId="0" fontId="273" fillId="39" borderId="29" xfId="0" applyFont="1" applyFill="1" applyBorder="1" applyAlignment="1">
      <alignment horizontal="center" vertical="center"/>
    </xf>
    <xf numFmtId="0" fontId="286" fillId="27" borderId="16" xfId="0" applyFont="1" applyFill="1" applyBorder="1" applyAlignment="1">
      <alignment horizontal="center" vertical="center"/>
    </xf>
    <xf numFmtId="0" fontId="286" fillId="27" borderId="43" xfId="0" applyFont="1" applyFill="1" applyBorder="1" applyAlignment="1">
      <alignment horizontal="center" vertical="center"/>
    </xf>
    <xf numFmtId="0" fontId="286" fillId="27" borderId="44" xfId="0" applyFont="1" applyFill="1" applyBorder="1" applyAlignment="1">
      <alignment horizontal="center" vertical="center"/>
    </xf>
    <xf numFmtId="0" fontId="43" fillId="0" borderId="0" xfId="0" applyFont="1" applyAlignment="1">
      <alignment horizontal="center" vertical="center"/>
    </xf>
    <xf numFmtId="0" fontId="31" fillId="0" borderId="17"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7" fillId="0" borderId="16" xfId="0" applyFont="1" applyBorder="1" applyAlignment="1">
      <alignment horizontal="left" vertical="center" wrapText="1"/>
    </xf>
    <xf numFmtId="0" fontId="7" fillId="0" borderId="44"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left" vertical="center" wrapText="1"/>
    </xf>
    <xf numFmtId="0" fontId="7" fillId="0" borderId="29" xfId="0" applyFont="1" applyBorder="1" applyAlignment="1">
      <alignment horizontal="left" vertical="center" wrapText="1"/>
    </xf>
    <xf numFmtId="0" fontId="15" fillId="0" borderId="0" xfId="0" applyFont="1" applyAlignment="1">
      <alignment horizontal="center" vertical="center"/>
    </xf>
    <xf numFmtId="0" fontId="41" fillId="27" borderId="37" xfId="0" applyFont="1" applyFill="1" applyBorder="1" applyAlignment="1">
      <alignment horizontal="left" vertical="center" indent="2"/>
    </xf>
    <xf numFmtId="0" fontId="54" fillId="0" borderId="0" xfId="0" applyFont="1" applyAlignment="1">
      <alignment horizontal="center"/>
    </xf>
    <xf numFmtId="0" fontId="4" fillId="27" borderId="0" xfId="0" applyFont="1" applyFill="1" applyAlignment="1">
      <alignment horizontal="center"/>
    </xf>
    <xf numFmtId="0" fontId="43" fillId="27" borderId="36" xfId="0" applyFont="1" applyFill="1" applyBorder="1" applyAlignment="1">
      <alignment horizontal="left" vertical="center" indent="1"/>
    </xf>
    <xf numFmtId="0" fontId="43" fillId="27" borderId="38" xfId="0" applyFont="1" applyFill="1" applyBorder="1" applyAlignment="1">
      <alignment horizontal="left" vertical="center" indent="1"/>
    </xf>
    <xf numFmtId="169" fontId="33" fillId="0" borderId="36" xfId="0" applyNumberFormat="1" applyFont="1" applyBorder="1" applyAlignment="1">
      <alignment horizontal="left" vertical="center" shrinkToFit="1"/>
    </xf>
    <xf numFmtId="169" fontId="33" fillId="0" borderId="38" xfId="0" applyNumberFormat="1" applyFont="1" applyBorder="1" applyAlignment="1">
      <alignment horizontal="left" vertical="center" shrinkToFit="1"/>
    </xf>
    <xf numFmtId="0" fontId="20" fillId="0" borderId="0" xfId="0" applyFont="1" applyAlignment="1">
      <alignment horizontal="left" vertical="center" wrapText="1" indent="1"/>
    </xf>
    <xf numFmtId="170" fontId="157" fillId="0" borderId="36" xfId="0" applyNumberFormat="1" applyFont="1" applyBorder="1" applyAlignment="1">
      <alignment horizontal="left" vertical="center" wrapText="1" shrinkToFit="1"/>
    </xf>
    <xf numFmtId="170" fontId="157" fillId="0" borderId="37" xfId="0" applyNumberFormat="1" applyFont="1" applyBorder="1" applyAlignment="1">
      <alignment horizontal="left" vertical="center" wrapText="1" shrinkToFit="1"/>
    </xf>
    <xf numFmtId="170" fontId="157" fillId="0" borderId="38" xfId="0" applyNumberFormat="1" applyFont="1" applyBorder="1" applyAlignment="1">
      <alignment horizontal="left" vertical="center" wrapText="1" shrinkToFit="1"/>
    </xf>
    <xf numFmtId="49" fontId="157" fillId="0" borderId="36" xfId="0" applyNumberFormat="1" applyFont="1" applyBorder="1" applyAlignment="1">
      <alignment horizontal="left" vertical="center" wrapText="1" shrinkToFit="1"/>
    </xf>
    <xf numFmtId="49" fontId="157" fillId="0" borderId="37" xfId="0" applyNumberFormat="1" applyFont="1" applyBorder="1" applyAlignment="1">
      <alignment horizontal="left" vertical="center" wrapText="1" shrinkToFit="1"/>
    </xf>
    <xf numFmtId="49" fontId="157" fillId="0" borderId="38" xfId="0" applyNumberFormat="1" applyFont="1" applyBorder="1" applyAlignment="1">
      <alignment horizontal="left" vertical="center" wrapText="1" shrinkToFit="1"/>
    </xf>
    <xf numFmtId="0" fontId="8" fillId="0" borderId="16" xfId="0" applyFont="1" applyBorder="1" applyAlignment="1" applyProtection="1">
      <alignment horizontal="left" vertical="top" wrapText="1" shrinkToFit="1"/>
      <protection locked="0"/>
    </xf>
    <xf numFmtId="0" fontId="8" fillId="0" borderId="43" xfId="0" applyFont="1" applyBorder="1" applyAlignment="1" applyProtection="1">
      <alignment horizontal="left" vertical="top" wrapText="1" shrinkToFit="1"/>
      <protection locked="0"/>
    </xf>
    <xf numFmtId="0" fontId="8" fillId="0" borderId="44" xfId="0" applyFont="1" applyBorder="1" applyAlignment="1" applyProtection="1">
      <alignment horizontal="left" vertical="top" wrapText="1" shrinkToFit="1"/>
      <protection locked="0"/>
    </xf>
    <xf numFmtId="0" fontId="8" fillId="0" borderId="17"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22" xfId="0" applyFont="1" applyBorder="1" applyAlignment="1" applyProtection="1">
      <alignment horizontal="left" vertical="top" wrapText="1" shrinkToFit="1"/>
      <protection locked="0"/>
    </xf>
    <xf numFmtId="0" fontId="8" fillId="0" borderId="20" xfId="0" applyFont="1" applyBorder="1" applyAlignment="1" applyProtection="1">
      <alignment horizontal="left" vertical="top" wrapText="1" shrinkToFit="1"/>
      <protection locked="0"/>
    </xf>
    <xf numFmtId="0" fontId="8" fillId="0" borderId="21" xfId="0" applyFont="1" applyBorder="1" applyAlignment="1" applyProtection="1">
      <alignment horizontal="left" vertical="top" wrapText="1" shrinkToFit="1"/>
      <protection locked="0"/>
    </xf>
    <xf numFmtId="0" fontId="8" fillId="0" borderId="29" xfId="0" applyFont="1" applyBorder="1" applyAlignment="1" applyProtection="1">
      <alignment horizontal="left" vertical="top" wrapText="1" shrinkToFit="1"/>
      <protection locked="0"/>
    </xf>
    <xf numFmtId="0" fontId="121" fillId="35" borderId="16" xfId="0" applyFont="1" applyFill="1" applyBorder="1" applyAlignment="1">
      <alignment horizontal="center" vertical="center" wrapText="1"/>
    </xf>
    <xf numFmtId="0" fontId="121" fillId="35" borderId="43" xfId="0" applyFont="1" applyFill="1" applyBorder="1" applyAlignment="1">
      <alignment horizontal="center" vertical="center" wrapText="1"/>
    </xf>
    <xf numFmtId="0" fontId="121" fillId="35" borderId="44" xfId="0" applyFont="1" applyFill="1" applyBorder="1" applyAlignment="1">
      <alignment horizontal="center" vertical="center" wrapText="1"/>
    </xf>
    <xf numFmtId="0" fontId="121" fillId="35" borderId="20" xfId="0" applyFont="1" applyFill="1" applyBorder="1" applyAlignment="1">
      <alignment horizontal="center" vertical="center" wrapText="1"/>
    </xf>
    <xf numFmtId="0" fontId="121" fillId="35" borderId="21" xfId="0" applyFont="1" applyFill="1" applyBorder="1" applyAlignment="1">
      <alignment horizontal="center" vertical="center" wrapText="1"/>
    </xf>
    <xf numFmtId="0" fontId="121" fillId="35" borderId="29" xfId="0" applyFont="1" applyFill="1" applyBorder="1" applyAlignment="1">
      <alignment horizontal="center" vertical="center" wrapText="1"/>
    </xf>
    <xf numFmtId="0" fontId="22" fillId="0" borderId="0" xfId="0" applyFont="1" applyAlignment="1">
      <alignment horizontal="center" vertical="center" wrapText="1"/>
    </xf>
    <xf numFmtId="0" fontId="38" fillId="0" borderId="43"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46" xfId="0" applyFont="1" applyBorder="1" applyAlignment="1">
      <alignment horizontal="center" vertical="center" wrapText="1"/>
    </xf>
    <xf numFmtId="44" fontId="10" fillId="35" borderId="16" xfId="0" applyNumberFormat="1" applyFont="1" applyFill="1" applyBorder="1" applyAlignment="1" applyProtection="1">
      <alignment vertical="center" shrinkToFit="1"/>
      <protection locked="0"/>
    </xf>
    <xf numFmtId="44" fontId="10" fillId="35" borderId="44" xfId="0" applyNumberFormat="1" applyFont="1" applyFill="1" applyBorder="1" applyAlignment="1" applyProtection="1">
      <alignment vertical="center" shrinkToFit="1"/>
      <protection locked="0"/>
    </xf>
    <xf numFmtId="44" fontId="10" fillId="35" borderId="20" xfId="0" applyNumberFormat="1" applyFont="1" applyFill="1" applyBorder="1" applyAlignment="1" applyProtection="1">
      <alignment vertical="center" shrinkToFit="1"/>
      <protection locked="0"/>
    </xf>
    <xf numFmtId="44" fontId="10" fillId="35" borderId="29" xfId="0" applyNumberFormat="1" applyFont="1" applyFill="1" applyBorder="1" applyAlignment="1" applyProtection="1">
      <alignment vertical="center" shrinkToFit="1"/>
      <protection locked="0"/>
    </xf>
    <xf numFmtId="0" fontId="292" fillId="35" borderId="36" xfId="0" applyFont="1" applyFill="1" applyBorder="1" applyAlignment="1">
      <alignment horizontal="left" vertical="top" wrapText="1" shrinkToFit="1"/>
    </xf>
    <xf numFmtId="0" fontId="292" fillId="35" borderId="37" xfId="0" applyFont="1" applyFill="1" applyBorder="1" applyAlignment="1">
      <alignment horizontal="left" vertical="top" wrapText="1" shrinkToFit="1"/>
    </xf>
    <xf numFmtId="0" fontId="292" fillId="35" borderId="38" xfId="0" applyFont="1" applyFill="1" applyBorder="1" applyAlignment="1">
      <alignment horizontal="left" vertical="top" wrapText="1" shrinkToFit="1"/>
    </xf>
    <xf numFmtId="0" fontId="35" fillId="0" borderId="12" xfId="0" applyFont="1" applyBorder="1" applyAlignment="1">
      <alignment horizontal="left" vertical="center" wrapText="1" indent="1" shrinkToFit="1"/>
    </xf>
    <xf numFmtId="169" fontId="287" fillId="0" borderId="0" xfId="0" applyNumberFormat="1" applyFont="1" applyAlignment="1">
      <alignment horizontal="left" vertical="center" wrapText="1" indent="1"/>
    </xf>
    <xf numFmtId="0" fontId="71" fillId="0" borderId="53" xfId="0" applyFont="1" applyBorder="1" applyAlignment="1">
      <alignment horizontal="left" vertical="center" indent="1"/>
    </xf>
    <xf numFmtId="0" fontId="71" fillId="0" borderId="56" xfId="0" applyFont="1" applyBorder="1" applyAlignment="1">
      <alignment horizontal="left" vertical="center" indent="1"/>
    </xf>
    <xf numFmtId="0" fontId="128" fillId="36" borderId="0" xfId="0" applyFont="1" applyFill="1" applyAlignment="1">
      <alignment horizontal="left" vertical="top" wrapText="1"/>
    </xf>
    <xf numFmtId="0" fontId="275" fillId="0" borderId="34" xfId="0" applyFont="1" applyBorder="1" applyAlignment="1">
      <alignment horizontal="left" vertical="center" wrapText="1"/>
    </xf>
    <xf numFmtId="0" fontId="275" fillId="0" borderId="31" xfId="0" applyFont="1" applyBorder="1" applyAlignment="1">
      <alignment horizontal="left" vertical="center" wrapText="1"/>
    </xf>
    <xf numFmtId="0" fontId="275" fillId="0" borderId="27" xfId="0" applyFont="1" applyBorder="1" applyAlignment="1">
      <alignment horizontal="left" vertical="center" wrapText="1"/>
    </xf>
    <xf numFmtId="0" fontId="95" fillId="0" borderId="0" xfId="0" applyFont="1" applyAlignment="1">
      <alignment horizontal="left" vertical="center" indent="1"/>
    </xf>
    <xf numFmtId="44" fontId="272" fillId="0" borderId="20" xfId="0" applyNumberFormat="1" applyFont="1" applyBorder="1" applyAlignment="1">
      <alignment horizontal="left" vertical="center" wrapText="1"/>
    </xf>
    <xf numFmtId="44" fontId="272" fillId="0" borderId="21" xfId="0" applyNumberFormat="1" applyFont="1" applyBorder="1" applyAlignment="1">
      <alignment horizontal="left" vertical="center" wrapText="1"/>
    </xf>
    <xf numFmtId="44" fontId="272" fillId="0" borderId="29" xfId="0" applyNumberFormat="1" applyFont="1" applyBorder="1" applyAlignment="1">
      <alignment horizontal="left" vertical="center" wrapText="1"/>
    </xf>
    <xf numFmtId="0" fontId="288" fillId="0" borderId="0" xfId="0" applyFont="1" applyAlignment="1">
      <alignment horizontal="center" vertical="center" wrapText="1"/>
    </xf>
    <xf numFmtId="0" fontId="99" fillId="35" borderId="12" xfId="0" applyFont="1" applyFill="1" applyBorder="1" applyAlignment="1">
      <alignment horizontal="center" wrapText="1"/>
    </xf>
    <xf numFmtId="170" fontId="157" fillId="0" borderId="36" xfId="0" applyNumberFormat="1" applyFont="1" applyBorder="1" applyAlignment="1">
      <alignment horizontal="left" vertical="center" shrinkToFit="1"/>
    </xf>
    <xf numFmtId="170" fontId="157" fillId="0" borderId="37" xfId="0" applyNumberFormat="1" applyFont="1" applyBorder="1" applyAlignment="1">
      <alignment horizontal="left" vertical="center" shrinkToFit="1"/>
    </xf>
    <xf numFmtId="170" fontId="157" fillId="0" borderId="38" xfId="0" applyNumberFormat="1" applyFont="1" applyBorder="1" applyAlignment="1">
      <alignment horizontal="left" vertical="center" shrinkToFit="1"/>
    </xf>
    <xf numFmtId="0" fontId="8" fillId="0" borderId="43" xfId="0" applyFont="1" applyBorder="1" applyAlignment="1" applyProtection="1">
      <alignment horizontal="left" vertical="top" shrinkToFit="1"/>
      <protection locked="0"/>
    </xf>
    <xf numFmtId="0" fontId="8" fillId="0" borderId="44" xfId="0" applyFont="1" applyBorder="1" applyAlignment="1" applyProtection="1">
      <alignment horizontal="left" vertical="top" shrinkToFit="1"/>
      <protection locked="0"/>
    </xf>
    <xf numFmtId="0" fontId="8" fillId="0" borderId="0" xfId="0" applyFont="1" applyAlignment="1" applyProtection="1">
      <alignment horizontal="left" vertical="top" shrinkToFit="1"/>
      <protection locked="0"/>
    </xf>
    <xf numFmtId="0" fontId="8" fillId="0" borderId="22" xfId="0" applyFont="1" applyBorder="1" applyAlignment="1" applyProtection="1">
      <alignment horizontal="left" vertical="top" shrinkToFit="1"/>
      <protection locked="0"/>
    </xf>
    <xf numFmtId="0" fontId="8" fillId="0" borderId="17" xfId="0" applyFont="1" applyBorder="1" applyAlignment="1" applyProtection="1">
      <alignment horizontal="left" vertical="top" shrinkToFit="1"/>
      <protection locked="0"/>
    </xf>
    <xf numFmtId="0" fontId="8" fillId="0" borderId="20" xfId="0" applyFont="1" applyBorder="1" applyAlignment="1" applyProtection="1">
      <alignment horizontal="left" vertical="top" shrinkToFit="1"/>
      <protection locked="0"/>
    </xf>
    <xf numFmtId="0" fontId="8" fillId="0" borderId="21" xfId="0" applyFont="1" applyBorder="1" applyAlignment="1" applyProtection="1">
      <alignment horizontal="left" vertical="top" shrinkToFit="1"/>
      <protection locked="0"/>
    </xf>
    <xf numFmtId="0" fontId="8" fillId="0" borderId="29" xfId="0" applyFont="1" applyBorder="1" applyAlignment="1" applyProtection="1">
      <alignment horizontal="left" vertical="top" shrinkToFit="1"/>
      <protection locked="0"/>
    </xf>
    <xf numFmtId="0" fontId="95" fillId="0" borderId="0" xfId="0" applyFont="1" applyAlignment="1">
      <alignment horizontal="left" vertical="center" indent="1" shrinkToFit="1"/>
    </xf>
    <xf numFmtId="166" fontId="95" fillId="0" borderId="0" xfId="0" applyNumberFormat="1" applyFont="1" applyAlignment="1">
      <alignment horizontal="left" vertical="center" indent="1"/>
    </xf>
    <xf numFmtId="0" fontId="293" fillId="27" borderId="53" xfId="0" applyFont="1" applyFill="1" applyBorder="1" applyAlignment="1">
      <alignment horizontal="center" vertical="center" wrapText="1"/>
    </xf>
    <xf numFmtId="0" fontId="293" fillId="27" borderId="39" xfId="0" applyFont="1" applyFill="1" applyBorder="1" applyAlignment="1">
      <alignment horizontal="center" vertical="center" wrapText="1"/>
    </xf>
    <xf numFmtId="0" fontId="293" fillId="27" borderId="56" xfId="0" applyFont="1" applyFill="1" applyBorder="1" applyAlignment="1">
      <alignment horizontal="center" vertical="center" wrapText="1"/>
    </xf>
    <xf numFmtId="0" fontId="293" fillId="27" borderId="57" xfId="0" applyFont="1" applyFill="1" applyBorder="1" applyAlignment="1">
      <alignment horizontal="center" vertical="center" wrapText="1"/>
    </xf>
    <xf numFmtId="0" fontId="293" fillId="27" borderId="0" xfId="0" applyFont="1" applyFill="1" applyAlignment="1">
      <alignment horizontal="center" vertical="center" wrapText="1"/>
    </xf>
    <xf numFmtId="0" fontId="293" fillId="27" borderId="49" xfId="0" applyFont="1" applyFill="1" applyBorder="1" applyAlignment="1">
      <alignment horizontal="center" vertical="center" wrapText="1"/>
    </xf>
    <xf numFmtId="0" fontId="293" fillId="27" borderId="52" xfId="0" applyFont="1" applyFill="1" applyBorder="1" applyAlignment="1">
      <alignment horizontal="center" vertical="center" wrapText="1"/>
    </xf>
    <xf numFmtId="0" fontId="293" fillId="27" borderId="30" xfId="0" applyFont="1" applyFill="1" applyBorder="1" applyAlignment="1">
      <alignment horizontal="center" vertical="center" wrapText="1"/>
    </xf>
    <xf numFmtId="0" fontId="293" fillId="27" borderId="58" xfId="0" applyFont="1" applyFill="1" applyBorder="1" applyAlignment="1">
      <alignment horizontal="center"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urrency" xfId="28" builtinId="4"/>
    <cellStyle name="Currency 2" xfId="29"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5000000}"/>
    <cellStyle name="Input" xfId="38" builtinId="20" customBuiltin="1"/>
    <cellStyle name="Linked Cell" xfId="39" builtinId="24" customBuiltin="1"/>
    <cellStyle name="Neutral" xfId="40" builtinId="28" customBuiltin="1"/>
    <cellStyle name="Neutral 2" xfId="47" xr:uid="{00000000-0005-0000-0000-000029000000}"/>
    <cellStyle name="Normal" xfId="0" builtinId="0"/>
    <cellStyle name="Normal 2" xfId="41" xr:uid="{00000000-0005-0000-0000-00002B000000}"/>
    <cellStyle name="Normal 2 2" xfId="49" xr:uid="{00000000-0005-0000-0000-00002C000000}"/>
    <cellStyle name="Normal 3" xfId="48" xr:uid="{00000000-0005-0000-0000-00002D000000}"/>
    <cellStyle name="Normal 3 2" xfId="50" xr:uid="{00000000-0005-0000-0000-00002E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1">
    <dxf>
      <font>
        <condense val="0"/>
        <extend val="0"/>
      </font>
      <fill>
        <patternFill>
          <bgColor indexed="43"/>
        </patternFill>
      </fill>
    </dxf>
  </dxfs>
  <tableStyles count="0" defaultTableStyle="TableStyleMedium9" defaultPivotStyle="PivotStyleLight16"/>
  <colors>
    <mruColors>
      <color rgb="FFFFFF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695325</xdr:colOff>
      <xdr:row>36</xdr:row>
      <xdr:rowOff>123825</xdr:rowOff>
    </xdr:from>
    <xdr:to>
      <xdr:col>11</xdr:col>
      <xdr:colOff>809625</xdr:colOff>
      <xdr:row>36</xdr:row>
      <xdr:rowOff>123825</xdr:rowOff>
    </xdr:to>
    <xdr:sp macro="" textlink="">
      <xdr:nvSpPr>
        <xdr:cNvPr id="7235" name="Line 9">
          <a:extLst>
            <a:ext uri="{FF2B5EF4-FFF2-40B4-BE49-F238E27FC236}">
              <a16:creationId xmlns:a16="http://schemas.microsoft.com/office/drawing/2014/main" id="{00000000-0008-0000-0A00-0000431C0000}"/>
            </a:ext>
          </a:extLst>
        </xdr:cNvPr>
        <xdr:cNvSpPr>
          <a:spLocks noChangeShapeType="1"/>
        </xdr:cNvSpPr>
      </xdr:nvSpPr>
      <xdr:spPr bwMode="auto">
        <a:xfrm flipV="1">
          <a:off x="7572375" y="11887200"/>
          <a:ext cx="114300" cy="0"/>
        </a:xfrm>
        <a:prstGeom prst="line">
          <a:avLst/>
        </a:prstGeom>
        <a:noFill/>
        <a:ln w="9525">
          <a:solidFill>
            <a:srgbClr val="000000"/>
          </a:solidFill>
          <a:round/>
          <a:headEnd/>
          <a:tailEnd type="triangle" w="lg" len="lg"/>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oprals.state.gov/web920/per_diem.asp" TargetMode="External"/><Relationship Id="rId7" Type="http://schemas.openxmlformats.org/officeDocument/2006/relationships/vmlDrawing" Target="../drawings/vmlDrawing1.vml"/><Relationship Id="rId2" Type="http://schemas.openxmlformats.org/officeDocument/2006/relationships/hyperlink" Target="https://travel.state.gov/content/travel/en/traveladvisories/traveladvisories.html/" TargetMode="External"/><Relationship Id="rId1" Type="http://schemas.openxmlformats.org/officeDocument/2006/relationships/hyperlink" Target="https://travel.state.gov/content/travel/en/international-travel/International-Travel-Country-Information-Pages.html" TargetMode="External"/><Relationship Id="rId6" Type="http://schemas.openxmlformats.org/officeDocument/2006/relationships/printerSettings" Target="../printerSettings/printerSettings3.bin"/><Relationship Id="rId5" Type="http://schemas.openxmlformats.org/officeDocument/2006/relationships/hyperlink" Target="https://www.casi.org.uk/info/1051list/annexd.html" TargetMode="External"/><Relationship Id="rId4" Type="http://schemas.openxmlformats.org/officeDocument/2006/relationships/hyperlink" Target="https://travel.state.gov/content/travel/en/international-travel/before-you-go/travelers-checklist.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3" Type="http://schemas.openxmlformats.org/officeDocument/2006/relationships/hyperlink" Target="https://www.casi.org.uk/info/1051list/annexd.html" TargetMode="External"/><Relationship Id="rId7" Type="http://schemas.openxmlformats.org/officeDocument/2006/relationships/hyperlink" Target="https://www.mapdevelopers.com/distance_from_to.php" TargetMode="External"/><Relationship Id="rId2" Type="http://schemas.openxmlformats.org/officeDocument/2006/relationships/hyperlink" Target="https://www.oanda.com/currency/converter/" TargetMode="External"/><Relationship Id="rId1" Type="http://schemas.openxmlformats.org/officeDocument/2006/relationships/hyperlink" Target="https://www.mapquest.com/" TargetMode="External"/><Relationship Id="rId6" Type="http://schemas.openxmlformats.org/officeDocument/2006/relationships/hyperlink" Target="https://www.usm.edu/procurement-contract-services/foreign-meal-allowance-index" TargetMode="External"/><Relationship Id="rId11" Type="http://schemas.openxmlformats.org/officeDocument/2006/relationships/comments" Target="../comments3.xml"/><Relationship Id="rId5" Type="http://schemas.openxmlformats.org/officeDocument/2006/relationships/hyperlink" Target="https://www.xe.com/currencyconverter/" TargetMode="External"/><Relationship Id="rId10" Type="http://schemas.openxmlformats.org/officeDocument/2006/relationships/vmlDrawing" Target="../drawings/vmlDrawing3.vml"/><Relationship Id="rId4" Type="http://schemas.openxmlformats.org/officeDocument/2006/relationships/hyperlink" Target="https://www.oanda.com/currency-converter/en/?from=EUR&amp;to=USD&amp;amount=1"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anda.com/currency/converte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oanda.com/currency/converter/" TargetMode="External"/><Relationship Id="rId1" Type="http://schemas.openxmlformats.org/officeDocument/2006/relationships/hyperlink" Target="https://www.oanda.com/currency/converter/"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L211"/>
  <sheetViews>
    <sheetView zoomScale="120" zoomScaleNormal="120" workbookViewId="0">
      <selection activeCell="A5" sqref="A5"/>
    </sheetView>
  </sheetViews>
  <sheetFormatPr defaultColWidth="8.85546875" defaultRowHeight="15" x14ac:dyDescent="0.2"/>
  <cols>
    <col min="1" max="1" width="34.7109375" style="266" customWidth="1"/>
    <col min="2" max="2" width="33.28515625" style="265" customWidth="1"/>
    <col min="3" max="3" width="67.28515625" style="312" customWidth="1"/>
    <col min="4" max="4" width="56.28515625" style="267" customWidth="1"/>
    <col min="5" max="16384" width="8.85546875" style="265"/>
  </cols>
  <sheetData>
    <row r="1" spans="1:4" ht="36" x14ac:dyDescent="0.2">
      <c r="A1" s="584" t="s">
        <v>326</v>
      </c>
      <c r="B1" s="584"/>
      <c r="C1" s="584"/>
      <c r="D1" s="584"/>
    </row>
    <row r="3" spans="1:4" s="272" customFormat="1" ht="18.75" x14ac:dyDescent="0.3">
      <c r="A3" s="268" t="s">
        <v>327</v>
      </c>
      <c r="B3" s="269" t="s">
        <v>328</v>
      </c>
      <c r="C3" s="270" t="s">
        <v>329</v>
      </c>
      <c r="D3" s="271" t="s">
        <v>330</v>
      </c>
    </row>
    <row r="4" spans="1:4" x14ac:dyDescent="0.2">
      <c r="A4" s="273" t="s">
        <v>331</v>
      </c>
      <c r="B4" s="274"/>
      <c r="C4" s="275" t="s">
        <v>332</v>
      </c>
      <c r="D4" s="276"/>
    </row>
    <row r="5" spans="1:4" ht="45" x14ac:dyDescent="0.2">
      <c r="A5" s="266" t="s">
        <v>333</v>
      </c>
      <c r="B5" s="265" t="s">
        <v>20</v>
      </c>
      <c r="C5" s="277" t="s">
        <v>334</v>
      </c>
    </row>
    <row r="6" spans="1:4" x14ac:dyDescent="0.2">
      <c r="A6" s="266" t="s">
        <v>335</v>
      </c>
      <c r="B6" s="265" t="s">
        <v>336</v>
      </c>
      <c r="C6" s="312" t="s">
        <v>337</v>
      </c>
    </row>
    <row r="7" spans="1:4" ht="25.5" x14ac:dyDescent="0.2">
      <c r="A7" s="266" t="s">
        <v>338</v>
      </c>
      <c r="B7" s="278" t="s">
        <v>339</v>
      </c>
      <c r="C7" s="312" t="s">
        <v>771</v>
      </c>
    </row>
    <row r="8" spans="1:4" ht="78.75" x14ac:dyDescent="0.2">
      <c r="A8" s="279" t="s">
        <v>62</v>
      </c>
      <c r="B8" s="312" t="s">
        <v>340</v>
      </c>
      <c r="C8" s="312" t="s">
        <v>341</v>
      </c>
      <c r="D8" s="312" t="s">
        <v>342</v>
      </c>
    </row>
    <row r="9" spans="1:4" ht="78.75" x14ac:dyDescent="0.2">
      <c r="A9" s="280" t="s">
        <v>343</v>
      </c>
      <c r="B9" s="281" t="s">
        <v>344</v>
      </c>
      <c r="C9" s="281" t="s">
        <v>345</v>
      </c>
      <c r="D9" s="281" t="s">
        <v>772</v>
      </c>
    </row>
    <row r="10" spans="1:4" s="284" customFormat="1" ht="142.5" x14ac:dyDescent="0.2">
      <c r="A10" s="266" t="s">
        <v>141</v>
      </c>
      <c r="B10" s="282" t="s">
        <v>346</v>
      </c>
      <c r="C10" s="282" t="s">
        <v>347</v>
      </c>
      <c r="D10" s="283" t="s">
        <v>348</v>
      </c>
    </row>
    <row r="11" spans="1:4" s="287" customFormat="1" ht="139.15" customHeight="1" x14ac:dyDescent="0.2">
      <c r="A11" s="280" t="s">
        <v>349</v>
      </c>
      <c r="B11" s="285" t="s">
        <v>350</v>
      </c>
      <c r="C11" s="285" t="s">
        <v>347</v>
      </c>
      <c r="D11" s="286" t="s">
        <v>351</v>
      </c>
    </row>
    <row r="12" spans="1:4" s="289" customFormat="1" ht="79.150000000000006" customHeight="1" x14ac:dyDescent="0.2">
      <c r="A12" s="280" t="s">
        <v>352</v>
      </c>
      <c r="B12" s="281" t="s">
        <v>353</v>
      </c>
      <c r="C12" s="281" t="s">
        <v>354</v>
      </c>
      <c r="D12" s="288" t="s">
        <v>773</v>
      </c>
    </row>
    <row r="13" spans="1:4" ht="25.5" x14ac:dyDescent="0.2">
      <c r="A13" s="266" t="s">
        <v>355</v>
      </c>
      <c r="B13" s="278" t="s">
        <v>356</v>
      </c>
      <c r="C13" s="312" t="s">
        <v>357</v>
      </c>
    </row>
    <row r="14" spans="1:4" ht="25.5" x14ac:dyDescent="0.2">
      <c r="A14" s="266" t="s">
        <v>358</v>
      </c>
      <c r="B14" s="278" t="s">
        <v>359</v>
      </c>
      <c r="C14" s="312" t="s">
        <v>360</v>
      </c>
    </row>
    <row r="15" spans="1:4" ht="25.5" x14ac:dyDescent="0.2">
      <c r="A15" s="266" t="s">
        <v>63</v>
      </c>
      <c r="B15" s="278" t="s">
        <v>361</v>
      </c>
      <c r="C15" s="312" t="s">
        <v>362</v>
      </c>
    </row>
    <row r="16" spans="1:4" ht="38.25" x14ac:dyDescent="0.2">
      <c r="A16" s="266" t="s">
        <v>64</v>
      </c>
      <c r="B16" s="278" t="s">
        <v>363</v>
      </c>
      <c r="C16" s="312" t="s">
        <v>364</v>
      </c>
    </row>
    <row r="17" spans="1:6" ht="25.5" x14ac:dyDescent="0.2">
      <c r="A17" s="266" t="s">
        <v>109</v>
      </c>
      <c r="B17" s="278" t="s">
        <v>365</v>
      </c>
      <c r="C17" s="312" t="s">
        <v>366</v>
      </c>
    </row>
    <row r="18" spans="1:6" ht="25.5" x14ac:dyDescent="0.2">
      <c r="A18" s="266" t="s">
        <v>367</v>
      </c>
      <c r="B18" s="278" t="s">
        <v>368</v>
      </c>
      <c r="C18" s="312" t="s">
        <v>369</v>
      </c>
    </row>
    <row r="19" spans="1:6" ht="15.75" x14ac:dyDescent="0.2">
      <c r="A19" s="290" t="s">
        <v>338</v>
      </c>
      <c r="B19" s="274"/>
      <c r="C19" s="275"/>
      <c r="D19" s="276"/>
    </row>
    <row r="20" spans="1:6" ht="30" x14ac:dyDescent="0.2">
      <c r="A20" s="291" t="s">
        <v>370</v>
      </c>
      <c r="B20" s="582" t="s">
        <v>371</v>
      </c>
      <c r="C20" s="583"/>
      <c r="D20" s="292"/>
      <c r="E20" s="238"/>
      <c r="F20" s="238"/>
    </row>
    <row r="21" spans="1:6" ht="38.25" x14ac:dyDescent="0.2">
      <c r="A21" s="293" t="s">
        <v>372</v>
      </c>
      <c r="B21" s="278" t="s">
        <v>373</v>
      </c>
      <c r="C21" s="312" t="s">
        <v>374</v>
      </c>
    </row>
    <row r="22" spans="1:6" x14ac:dyDescent="0.2">
      <c r="A22" s="293" t="s">
        <v>372</v>
      </c>
      <c r="B22" s="278" t="s">
        <v>375</v>
      </c>
      <c r="C22" s="312" t="s">
        <v>376</v>
      </c>
    </row>
    <row r="23" spans="1:6" ht="51" x14ac:dyDescent="0.2">
      <c r="A23" s="293" t="s">
        <v>372</v>
      </c>
      <c r="B23" s="278" t="s">
        <v>377</v>
      </c>
      <c r="C23" s="312" t="s">
        <v>774</v>
      </c>
    </row>
    <row r="24" spans="1:6" ht="25.5" x14ac:dyDescent="0.2">
      <c r="A24" s="293" t="s">
        <v>372</v>
      </c>
      <c r="B24" s="278" t="s">
        <v>378</v>
      </c>
      <c r="C24" s="312" t="s">
        <v>379</v>
      </c>
    </row>
    <row r="25" spans="1:6" ht="25.5" x14ac:dyDescent="0.2">
      <c r="A25" s="293" t="s">
        <v>372</v>
      </c>
      <c r="B25" s="278" t="s">
        <v>380</v>
      </c>
      <c r="C25" s="312" t="s">
        <v>381</v>
      </c>
    </row>
    <row r="26" spans="1:6" x14ac:dyDescent="0.2">
      <c r="A26" s="293" t="s">
        <v>372</v>
      </c>
      <c r="B26" s="278" t="s">
        <v>382</v>
      </c>
      <c r="C26" s="312" t="s">
        <v>383</v>
      </c>
    </row>
    <row r="27" spans="1:6" ht="25.5" x14ac:dyDescent="0.2">
      <c r="A27" s="293" t="s">
        <v>372</v>
      </c>
      <c r="B27" s="278" t="s">
        <v>384</v>
      </c>
      <c r="C27" s="312" t="s">
        <v>385</v>
      </c>
    </row>
    <row r="28" spans="1:6" ht="25.5" x14ac:dyDescent="0.2">
      <c r="A28" s="293" t="s">
        <v>372</v>
      </c>
      <c r="B28" s="278" t="s">
        <v>386</v>
      </c>
      <c r="C28" s="312" t="s">
        <v>387</v>
      </c>
    </row>
    <row r="29" spans="1:6" ht="76.5" x14ac:dyDescent="0.2">
      <c r="A29" s="293" t="s">
        <v>372</v>
      </c>
      <c r="B29" s="278" t="s">
        <v>388</v>
      </c>
      <c r="C29" s="312" t="s">
        <v>389</v>
      </c>
    </row>
    <row r="30" spans="1:6" ht="25.5" x14ac:dyDescent="0.2">
      <c r="A30" s="293" t="s">
        <v>372</v>
      </c>
      <c r="B30" s="278" t="s">
        <v>390</v>
      </c>
      <c r="C30" s="312" t="s">
        <v>391</v>
      </c>
    </row>
    <row r="31" spans="1:6" ht="51" x14ac:dyDescent="0.2">
      <c r="A31" s="293" t="s">
        <v>372</v>
      </c>
      <c r="B31" s="278" t="s">
        <v>392</v>
      </c>
      <c r="C31" s="312" t="s">
        <v>393</v>
      </c>
    </row>
    <row r="32" spans="1:6" ht="38.25" x14ac:dyDescent="0.2">
      <c r="A32" s="293" t="s">
        <v>372</v>
      </c>
      <c r="B32" s="278" t="s">
        <v>394</v>
      </c>
      <c r="C32" s="312" t="s">
        <v>395</v>
      </c>
    </row>
    <row r="33" spans="1:4" ht="25.5" x14ac:dyDescent="0.2">
      <c r="A33" s="293" t="s">
        <v>372</v>
      </c>
      <c r="B33" s="278" t="s">
        <v>396</v>
      </c>
      <c r="C33" s="312" t="s">
        <v>397</v>
      </c>
    </row>
    <row r="34" spans="1:4" x14ac:dyDescent="0.2">
      <c r="A34" s="293" t="s">
        <v>372</v>
      </c>
      <c r="B34" s="278" t="s">
        <v>306</v>
      </c>
      <c r="C34" s="312" t="s">
        <v>398</v>
      </c>
    </row>
    <row r="35" spans="1:4" ht="25.5" x14ac:dyDescent="0.2">
      <c r="A35" s="293" t="s">
        <v>372</v>
      </c>
      <c r="B35" s="278" t="s">
        <v>307</v>
      </c>
      <c r="C35" s="312" t="s">
        <v>399</v>
      </c>
    </row>
    <row r="36" spans="1:4" ht="25.5" x14ac:dyDescent="0.2">
      <c r="A36" s="293" t="s">
        <v>372</v>
      </c>
      <c r="B36" s="278" t="s">
        <v>400</v>
      </c>
      <c r="C36" s="312" t="s">
        <v>401</v>
      </c>
    </row>
    <row r="37" spans="1:4" x14ac:dyDescent="0.2">
      <c r="A37" s="293" t="s">
        <v>372</v>
      </c>
      <c r="B37" s="278" t="s">
        <v>402</v>
      </c>
      <c r="C37" s="312" t="s">
        <v>403</v>
      </c>
    </row>
    <row r="38" spans="1:4" x14ac:dyDescent="0.2">
      <c r="A38" s="293" t="s">
        <v>372</v>
      </c>
      <c r="B38" s="278" t="s">
        <v>404</v>
      </c>
      <c r="C38" s="312" t="s">
        <v>405</v>
      </c>
    </row>
    <row r="39" spans="1:4" x14ac:dyDescent="0.2">
      <c r="A39" s="293" t="s">
        <v>372</v>
      </c>
      <c r="B39" s="278" t="s">
        <v>406</v>
      </c>
      <c r="C39" s="312" t="s">
        <v>407</v>
      </c>
    </row>
    <row r="40" spans="1:4" ht="102" x14ac:dyDescent="0.2">
      <c r="A40" s="293" t="s">
        <v>372</v>
      </c>
      <c r="B40" s="278" t="s">
        <v>408</v>
      </c>
      <c r="C40" s="312" t="s">
        <v>409</v>
      </c>
      <c r="D40" s="267" t="s">
        <v>410</v>
      </c>
    </row>
    <row r="41" spans="1:4" x14ac:dyDescent="0.2">
      <c r="A41" s="293" t="s">
        <v>372</v>
      </c>
      <c r="B41" s="278" t="s">
        <v>411</v>
      </c>
      <c r="C41" s="312" t="s">
        <v>775</v>
      </c>
    </row>
    <row r="42" spans="1:4" ht="51" x14ac:dyDescent="0.2">
      <c r="A42" s="293" t="s">
        <v>372</v>
      </c>
      <c r="B42" s="278" t="s">
        <v>412</v>
      </c>
      <c r="C42" s="312" t="s">
        <v>776</v>
      </c>
    </row>
    <row r="43" spans="1:4" s="295" customFormat="1" x14ac:dyDescent="0.2">
      <c r="A43" s="294"/>
      <c r="C43" s="296"/>
      <c r="D43" s="297"/>
    </row>
    <row r="44" spans="1:4" ht="108.75" x14ac:dyDescent="0.2">
      <c r="A44" s="273" t="s">
        <v>413</v>
      </c>
      <c r="B44" s="589" t="s">
        <v>414</v>
      </c>
      <c r="C44" s="589"/>
      <c r="D44" s="275" t="s">
        <v>415</v>
      </c>
    </row>
    <row r="45" spans="1:4" ht="82.15" customHeight="1" x14ac:dyDescent="0.2">
      <c r="A45" s="280" t="s">
        <v>343</v>
      </c>
      <c r="B45" s="281" t="s">
        <v>344</v>
      </c>
      <c r="C45" s="281" t="s">
        <v>416</v>
      </c>
      <c r="D45" s="281" t="s">
        <v>772</v>
      </c>
    </row>
    <row r="46" spans="1:4" ht="44.45" customHeight="1" x14ac:dyDescent="0.2">
      <c r="A46" s="280" t="s">
        <v>352</v>
      </c>
      <c r="B46" s="281" t="s">
        <v>417</v>
      </c>
      <c r="C46" s="281" t="s">
        <v>418</v>
      </c>
      <c r="D46" s="281" t="s">
        <v>777</v>
      </c>
    </row>
    <row r="47" spans="1:4" ht="25.5" x14ac:dyDescent="0.2">
      <c r="A47" s="279" t="s">
        <v>419</v>
      </c>
      <c r="B47" s="298" t="s">
        <v>420</v>
      </c>
      <c r="C47" s="312" t="s">
        <v>421</v>
      </c>
    </row>
    <row r="48" spans="1:4" ht="25.5" x14ac:dyDescent="0.2">
      <c r="A48" s="266" t="s">
        <v>422</v>
      </c>
      <c r="B48" s="298" t="s">
        <v>423</v>
      </c>
      <c r="C48" s="312" t="s">
        <v>424</v>
      </c>
    </row>
    <row r="49" spans="1:3" ht="25.5" x14ac:dyDescent="0.2">
      <c r="A49" s="266" t="s">
        <v>422</v>
      </c>
      <c r="B49" s="298" t="s">
        <v>425</v>
      </c>
      <c r="C49" s="312" t="s">
        <v>426</v>
      </c>
    </row>
    <row r="50" spans="1:3" x14ac:dyDescent="0.2">
      <c r="A50" s="266" t="s">
        <v>422</v>
      </c>
      <c r="B50" s="298" t="s">
        <v>53</v>
      </c>
      <c r="C50" s="312" t="s">
        <v>427</v>
      </c>
    </row>
    <row r="51" spans="1:3" x14ac:dyDescent="0.2">
      <c r="A51" s="266" t="s">
        <v>422</v>
      </c>
      <c r="B51" s="298" t="s">
        <v>190</v>
      </c>
      <c r="C51" s="312" t="s">
        <v>427</v>
      </c>
    </row>
    <row r="52" spans="1:3" x14ac:dyDescent="0.2">
      <c r="A52" s="266" t="s">
        <v>422</v>
      </c>
      <c r="B52" s="298" t="s">
        <v>428</v>
      </c>
      <c r="C52" s="312" t="s">
        <v>427</v>
      </c>
    </row>
    <row r="53" spans="1:3" x14ac:dyDescent="0.2">
      <c r="A53" s="266" t="s">
        <v>422</v>
      </c>
      <c r="B53" s="298" t="s">
        <v>429</v>
      </c>
      <c r="C53" s="312" t="s">
        <v>427</v>
      </c>
    </row>
    <row r="54" spans="1:3" x14ac:dyDescent="0.2">
      <c r="A54" s="266" t="s">
        <v>422</v>
      </c>
      <c r="B54" s="298" t="s">
        <v>430</v>
      </c>
      <c r="C54" s="312" t="s">
        <v>427</v>
      </c>
    </row>
    <row r="55" spans="1:3" x14ac:dyDescent="0.2">
      <c r="A55" s="266" t="s">
        <v>422</v>
      </c>
      <c r="B55" s="298" t="s">
        <v>43</v>
      </c>
      <c r="C55" s="312" t="s">
        <v>427</v>
      </c>
    </row>
    <row r="56" spans="1:3" x14ac:dyDescent="0.2">
      <c r="A56" s="266" t="s">
        <v>422</v>
      </c>
      <c r="B56" s="298" t="s">
        <v>431</v>
      </c>
      <c r="C56" s="312" t="s">
        <v>427</v>
      </c>
    </row>
    <row r="57" spans="1:3" x14ac:dyDescent="0.2">
      <c r="A57" s="266" t="s">
        <v>422</v>
      </c>
      <c r="B57" s="298" t="s">
        <v>432</v>
      </c>
      <c r="C57" s="312" t="s">
        <v>427</v>
      </c>
    </row>
    <row r="58" spans="1:3" x14ac:dyDescent="0.2">
      <c r="A58" s="266" t="s">
        <v>422</v>
      </c>
      <c r="B58" s="298" t="s">
        <v>433</v>
      </c>
      <c r="C58" s="312" t="s">
        <v>427</v>
      </c>
    </row>
    <row r="59" spans="1:3" x14ac:dyDescent="0.2">
      <c r="A59" s="266" t="s">
        <v>422</v>
      </c>
      <c r="B59" s="298" t="s">
        <v>223</v>
      </c>
      <c r="C59" s="312" t="s">
        <v>427</v>
      </c>
    </row>
    <row r="60" spans="1:3" ht="38.25" x14ac:dyDescent="0.2">
      <c r="A60" s="266" t="s">
        <v>422</v>
      </c>
      <c r="B60" s="298" t="s">
        <v>434</v>
      </c>
      <c r="C60" s="312" t="s">
        <v>435</v>
      </c>
    </row>
    <row r="61" spans="1:3" x14ac:dyDescent="0.2">
      <c r="A61" s="266" t="s">
        <v>422</v>
      </c>
      <c r="B61" s="298" t="s">
        <v>412</v>
      </c>
      <c r="C61" s="312" t="s">
        <v>427</v>
      </c>
    </row>
    <row r="62" spans="1:3" x14ac:dyDescent="0.2">
      <c r="A62" s="266" t="s">
        <v>422</v>
      </c>
      <c r="B62" s="298" t="s">
        <v>436</v>
      </c>
      <c r="C62" s="312" t="s">
        <v>427</v>
      </c>
    </row>
    <row r="63" spans="1:3" x14ac:dyDescent="0.2">
      <c r="A63" s="266" t="s">
        <v>422</v>
      </c>
      <c r="B63" s="298" t="s">
        <v>437</v>
      </c>
      <c r="C63" s="312" t="s">
        <v>427</v>
      </c>
    </row>
    <row r="64" spans="1:3" ht="30" x14ac:dyDescent="0.2">
      <c r="A64" s="266" t="s">
        <v>422</v>
      </c>
      <c r="B64" s="298" t="s">
        <v>438</v>
      </c>
      <c r="C64" s="312" t="s">
        <v>439</v>
      </c>
    </row>
    <row r="65" spans="1:9" ht="38.25" x14ac:dyDescent="0.2">
      <c r="A65" s="279" t="s">
        <v>440</v>
      </c>
      <c r="B65" s="278" t="s">
        <v>441</v>
      </c>
      <c r="C65" s="312" t="s">
        <v>442</v>
      </c>
      <c r="D65" s="299" t="s">
        <v>443</v>
      </c>
    </row>
    <row r="66" spans="1:9" ht="38.25" x14ac:dyDescent="0.2">
      <c r="A66" s="266" t="s">
        <v>422</v>
      </c>
      <c r="B66" s="278" t="s">
        <v>444</v>
      </c>
      <c r="C66" s="312" t="s">
        <v>445</v>
      </c>
      <c r="D66" s="299" t="s">
        <v>446</v>
      </c>
    </row>
    <row r="67" spans="1:9" ht="104.45" customHeight="1" x14ac:dyDescent="0.2">
      <c r="A67" s="266" t="s">
        <v>422</v>
      </c>
      <c r="B67" s="278" t="s">
        <v>447</v>
      </c>
      <c r="C67" s="312" t="s">
        <v>448</v>
      </c>
      <c r="D67" s="299" t="s">
        <v>449</v>
      </c>
    </row>
    <row r="68" spans="1:9" ht="105.6" customHeight="1" x14ac:dyDescent="0.2">
      <c r="A68" s="266" t="s">
        <v>422</v>
      </c>
      <c r="B68" s="278" t="s">
        <v>450</v>
      </c>
      <c r="C68" s="312" t="s">
        <v>451</v>
      </c>
      <c r="D68" s="299" t="s">
        <v>452</v>
      </c>
      <c r="E68" s="300"/>
      <c r="F68" s="300"/>
      <c r="G68" s="300"/>
      <c r="H68" s="300"/>
      <c r="I68" s="300"/>
    </row>
    <row r="69" spans="1:9" ht="45" x14ac:dyDescent="0.2">
      <c r="A69" s="266" t="s">
        <v>422</v>
      </c>
      <c r="B69" s="278" t="s">
        <v>453</v>
      </c>
      <c r="C69" s="312" t="s">
        <v>454</v>
      </c>
      <c r="D69" s="301" t="s">
        <v>455</v>
      </c>
      <c r="E69" s="300"/>
      <c r="F69" s="300"/>
      <c r="G69" s="300"/>
      <c r="H69" s="300"/>
      <c r="I69" s="300"/>
    </row>
    <row r="70" spans="1:9" ht="25.5" x14ac:dyDescent="0.2">
      <c r="A70" s="266" t="s">
        <v>422</v>
      </c>
      <c r="B70" s="278" t="s">
        <v>456</v>
      </c>
      <c r="C70" s="312" t="s">
        <v>457</v>
      </c>
      <c r="D70" s="267" t="s">
        <v>458</v>
      </c>
      <c r="E70" s="300"/>
      <c r="F70" s="300"/>
      <c r="G70" s="300"/>
      <c r="H70" s="300"/>
      <c r="I70" s="300"/>
    </row>
    <row r="71" spans="1:9" ht="30" x14ac:dyDescent="0.2">
      <c r="A71" s="266" t="s">
        <v>422</v>
      </c>
      <c r="B71" s="278" t="s">
        <v>459</v>
      </c>
      <c r="C71" s="312" t="s">
        <v>460</v>
      </c>
      <c r="D71" s="302" t="s">
        <v>461</v>
      </c>
      <c r="E71" s="300"/>
      <c r="F71" s="300"/>
      <c r="G71" s="300"/>
      <c r="H71" s="300"/>
      <c r="I71" s="300"/>
    </row>
    <row r="72" spans="1:9" ht="38.25" x14ac:dyDescent="0.2">
      <c r="A72" s="266" t="s">
        <v>422</v>
      </c>
      <c r="B72" s="278" t="s">
        <v>462</v>
      </c>
      <c r="C72" s="312" t="s">
        <v>463</v>
      </c>
      <c r="D72" s="267" t="s">
        <v>464</v>
      </c>
    </row>
    <row r="73" spans="1:9" ht="25.5" x14ac:dyDescent="0.2">
      <c r="A73" s="266" t="s">
        <v>422</v>
      </c>
      <c r="B73" s="278" t="s">
        <v>465</v>
      </c>
      <c r="C73" s="312" t="s">
        <v>466</v>
      </c>
    </row>
    <row r="74" spans="1:9" ht="38.25" x14ac:dyDescent="0.2">
      <c r="A74" s="266" t="s">
        <v>422</v>
      </c>
      <c r="B74" s="278" t="s">
        <v>467</v>
      </c>
      <c r="C74" s="312" t="s">
        <v>468</v>
      </c>
      <c r="D74" s="267" t="s">
        <v>469</v>
      </c>
    </row>
    <row r="75" spans="1:9" x14ac:dyDescent="0.2">
      <c r="A75" s="266" t="s">
        <v>422</v>
      </c>
      <c r="B75" s="278" t="s">
        <v>470</v>
      </c>
      <c r="C75" s="312" t="s">
        <v>471</v>
      </c>
    </row>
    <row r="76" spans="1:9" ht="30" x14ac:dyDescent="0.2">
      <c r="A76" s="303" t="s">
        <v>472</v>
      </c>
      <c r="B76" s="304" t="s">
        <v>473</v>
      </c>
      <c r="C76" s="305" t="s">
        <v>474</v>
      </c>
      <c r="D76" s="306" t="s">
        <v>778</v>
      </c>
    </row>
    <row r="77" spans="1:9" ht="30" x14ac:dyDescent="0.2">
      <c r="A77" s="307" t="s">
        <v>422</v>
      </c>
      <c r="B77" s="308" t="s">
        <v>475</v>
      </c>
      <c r="C77" s="309" t="s">
        <v>476</v>
      </c>
      <c r="D77" s="310" t="s">
        <v>477</v>
      </c>
    </row>
    <row r="78" spans="1:9" ht="25.5" x14ac:dyDescent="0.2">
      <c r="A78" s="266" t="s">
        <v>478</v>
      </c>
      <c r="B78" s="278" t="s">
        <v>479</v>
      </c>
      <c r="C78" s="312" t="s">
        <v>480</v>
      </c>
    </row>
    <row r="79" spans="1:9" x14ac:dyDescent="0.2">
      <c r="A79" s="266" t="s">
        <v>422</v>
      </c>
      <c r="B79" s="278" t="s">
        <v>481</v>
      </c>
      <c r="C79" s="312" t="s">
        <v>482</v>
      </c>
    </row>
    <row r="80" spans="1:9" x14ac:dyDescent="0.2">
      <c r="A80" s="266" t="s">
        <v>422</v>
      </c>
      <c r="B80" s="278" t="s">
        <v>481</v>
      </c>
      <c r="C80" s="312" t="s">
        <v>482</v>
      </c>
    </row>
    <row r="81" spans="1:4" ht="30" x14ac:dyDescent="0.2">
      <c r="A81" s="279" t="s">
        <v>483</v>
      </c>
      <c r="B81" s="278" t="s">
        <v>484</v>
      </c>
      <c r="C81" s="312" t="s">
        <v>485</v>
      </c>
      <c r="D81" s="311" t="s">
        <v>486</v>
      </c>
    </row>
    <row r="82" spans="1:4" ht="38.25" x14ac:dyDescent="0.2">
      <c r="A82" s="279" t="s">
        <v>487</v>
      </c>
      <c r="B82" s="278" t="s">
        <v>779</v>
      </c>
      <c r="C82" s="312" t="s">
        <v>780</v>
      </c>
      <c r="D82" s="267" t="s">
        <v>488</v>
      </c>
    </row>
    <row r="83" spans="1:4" ht="38.25" x14ac:dyDescent="0.2">
      <c r="A83" s="279" t="s">
        <v>489</v>
      </c>
      <c r="B83" s="278" t="s">
        <v>490</v>
      </c>
      <c r="C83" s="312" t="s">
        <v>491</v>
      </c>
      <c r="D83" s="267" t="s">
        <v>488</v>
      </c>
    </row>
    <row r="84" spans="1:4" ht="25.5" x14ac:dyDescent="0.2">
      <c r="A84" s="279" t="s">
        <v>492</v>
      </c>
      <c r="B84" s="278" t="s">
        <v>493</v>
      </c>
      <c r="C84" s="312" t="s">
        <v>494</v>
      </c>
      <c r="D84" s="267" t="s">
        <v>495</v>
      </c>
    </row>
    <row r="85" spans="1:4" ht="51" x14ac:dyDescent="0.2">
      <c r="A85" s="279" t="s">
        <v>496</v>
      </c>
      <c r="B85" s="278" t="s">
        <v>497</v>
      </c>
      <c r="C85" s="312" t="s">
        <v>498</v>
      </c>
    </row>
    <row r="86" spans="1:4" ht="38.25" x14ac:dyDescent="0.2">
      <c r="A86" s="279" t="s">
        <v>499</v>
      </c>
      <c r="B86" s="278" t="s">
        <v>500</v>
      </c>
      <c r="C86" s="312" t="s">
        <v>501</v>
      </c>
    </row>
    <row r="87" spans="1:4" ht="25.5" x14ac:dyDescent="0.2">
      <c r="A87" s="279" t="s">
        <v>502</v>
      </c>
      <c r="B87" s="278" t="s">
        <v>503</v>
      </c>
      <c r="C87" s="312" t="s">
        <v>504</v>
      </c>
      <c r="D87" s="267" t="s">
        <v>505</v>
      </c>
    </row>
    <row r="88" spans="1:4" ht="25.5" x14ac:dyDescent="0.2">
      <c r="A88" s="279" t="s">
        <v>506</v>
      </c>
      <c r="B88" s="278" t="s">
        <v>507</v>
      </c>
      <c r="C88" s="312" t="s">
        <v>508</v>
      </c>
      <c r="D88" s="267" t="s">
        <v>509</v>
      </c>
    </row>
    <row r="89" spans="1:4" ht="25.5" x14ac:dyDescent="0.2">
      <c r="A89" s="266" t="s">
        <v>510</v>
      </c>
      <c r="B89" s="278" t="s">
        <v>781</v>
      </c>
      <c r="C89" s="312" t="s">
        <v>511</v>
      </c>
    </row>
    <row r="90" spans="1:4" x14ac:dyDescent="0.2">
      <c r="B90" s="278"/>
    </row>
    <row r="91" spans="1:4" x14ac:dyDescent="0.2">
      <c r="A91" s="273" t="s">
        <v>512</v>
      </c>
      <c r="B91" s="274"/>
      <c r="C91" s="275"/>
      <c r="D91" s="276"/>
    </row>
    <row r="92" spans="1:4" ht="138" customHeight="1" x14ac:dyDescent="0.2">
      <c r="A92" s="266" t="s">
        <v>513</v>
      </c>
      <c r="B92" s="313" t="s">
        <v>514</v>
      </c>
      <c r="C92" s="590" t="s">
        <v>515</v>
      </c>
      <c r="D92" s="590"/>
    </row>
    <row r="93" spans="1:4" x14ac:dyDescent="0.2">
      <c r="A93" s="279" t="s">
        <v>516</v>
      </c>
      <c r="B93" s="278" t="s">
        <v>13</v>
      </c>
      <c r="C93" s="312" t="s">
        <v>517</v>
      </c>
    </row>
    <row r="94" spans="1:4" x14ac:dyDescent="0.2">
      <c r="A94" s="279" t="s">
        <v>422</v>
      </c>
      <c r="B94" s="278" t="s">
        <v>518</v>
      </c>
      <c r="C94" s="312" t="s">
        <v>427</v>
      </c>
    </row>
    <row r="95" spans="1:4" x14ac:dyDescent="0.2">
      <c r="A95" s="266" t="s">
        <v>422</v>
      </c>
      <c r="B95" s="278" t="s">
        <v>384</v>
      </c>
      <c r="C95" s="312" t="s">
        <v>427</v>
      </c>
    </row>
    <row r="96" spans="1:4" x14ac:dyDescent="0.2">
      <c r="A96" s="266" t="s">
        <v>422</v>
      </c>
      <c r="B96" s="278" t="s">
        <v>27</v>
      </c>
      <c r="C96" s="312" t="s">
        <v>427</v>
      </c>
    </row>
    <row r="97" spans="1:4" x14ac:dyDescent="0.2">
      <c r="A97" s="266" t="s">
        <v>422</v>
      </c>
      <c r="B97" s="278" t="s">
        <v>30</v>
      </c>
      <c r="C97" s="312" t="s">
        <v>427</v>
      </c>
    </row>
    <row r="98" spans="1:4" x14ac:dyDescent="0.2">
      <c r="A98" s="266" t="s">
        <v>422</v>
      </c>
      <c r="B98" s="278" t="s">
        <v>378</v>
      </c>
      <c r="C98" s="312" t="s">
        <v>427</v>
      </c>
    </row>
    <row r="99" spans="1:4" x14ac:dyDescent="0.2">
      <c r="A99" s="266" t="s">
        <v>422</v>
      </c>
      <c r="B99" s="278" t="s">
        <v>43</v>
      </c>
      <c r="C99" s="312" t="s">
        <v>427</v>
      </c>
    </row>
    <row r="100" spans="1:4" x14ac:dyDescent="0.2">
      <c r="A100" s="266" t="s">
        <v>422</v>
      </c>
      <c r="B100" s="312" t="s">
        <v>6</v>
      </c>
      <c r="C100" s="312" t="s">
        <v>519</v>
      </c>
    </row>
    <row r="101" spans="1:4" x14ac:dyDescent="0.2">
      <c r="A101" s="266" t="s">
        <v>422</v>
      </c>
      <c r="B101" s="312" t="s">
        <v>7</v>
      </c>
      <c r="C101" s="312" t="s">
        <v>427</v>
      </c>
    </row>
    <row r="102" spans="1:4" x14ac:dyDescent="0.2">
      <c r="A102" s="266" t="s">
        <v>422</v>
      </c>
      <c r="B102" s="312" t="s">
        <v>520</v>
      </c>
      <c r="C102" s="312" t="s">
        <v>427</v>
      </c>
    </row>
    <row r="103" spans="1:4" ht="25.5" x14ac:dyDescent="0.2">
      <c r="A103" s="279" t="s">
        <v>521</v>
      </c>
      <c r="B103" s="278" t="s">
        <v>484</v>
      </c>
      <c r="C103" s="312" t="s">
        <v>522</v>
      </c>
    </row>
    <row r="104" spans="1:4" ht="38.25" x14ac:dyDescent="0.2">
      <c r="A104" s="266" t="s">
        <v>422</v>
      </c>
      <c r="B104" s="278" t="s">
        <v>523</v>
      </c>
      <c r="C104" s="312" t="s">
        <v>524</v>
      </c>
    </row>
    <row r="105" spans="1:4" ht="45" x14ac:dyDescent="0.2">
      <c r="A105" s="273" t="s">
        <v>525</v>
      </c>
      <c r="B105" s="314"/>
      <c r="C105" s="315" t="s">
        <v>526</v>
      </c>
      <c r="D105" s="276"/>
    </row>
    <row r="106" spans="1:4" x14ac:dyDescent="0.2">
      <c r="A106" s="266" t="s">
        <v>527</v>
      </c>
      <c r="B106" s="298" t="s">
        <v>53</v>
      </c>
      <c r="C106" s="312" t="s">
        <v>427</v>
      </c>
    </row>
    <row r="107" spans="1:4" x14ac:dyDescent="0.2">
      <c r="A107" s="266" t="s">
        <v>422</v>
      </c>
      <c r="B107" s="298" t="s">
        <v>190</v>
      </c>
      <c r="C107" s="312" t="s">
        <v>427</v>
      </c>
    </row>
    <row r="108" spans="1:4" x14ac:dyDescent="0.2">
      <c r="A108" s="266" t="s">
        <v>422</v>
      </c>
      <c r="B108" s="298" t="s">
        <v>428</v>
      </c>
      <c r="C108" s="312" t="s">
        <v>427</v>
      </c>
    </row>
    <row r="109" spans="1:4" x14ac:dyDescent="0.2">
      <c r="A109" s="266" t="s">
        <v>422</v>
      </c>
      <c r="B109" s="298" t="s">
        <v>429</v>
      </c>
      <c r="C109" s="312" t="s">
        <v>427</v>
      </c>
    </row>
    <row r="110" spans="1:4" x14ac:dyDescent="0.2">
      <c r="A110" s="266" t="s">
        <v>422</v>
      </c>
      <c r="B110" s="298" t="s">
        <v>430</v>
      </c>
      <c r="C110" s="312" t="s">
        <v>427</v>
      </c>
    </row>
    <row r="111" spans="1:4" x14ac:dyDescent="0.2">
      <c r="A111" s="266" t="s">
        <v>422</v>
      </c>
      <c r="B111" s="298" t="s">
        <v>43</v>
      </c>
      <c r="C111" s="312" t="s">
        <v>427</v>
      </c>
    </row>
    <row r="112" spans="1:4" x14ac:dyDescent="0.2">
      <c r="A112" s="266" t="s">
        <v>422</v>
      </c>
      <c r="B112" s="298" t="s">
        <v>431</v>
      </c>
      <c r="C112" s="312" t="s">
        <v>427</v>
      </c>
    </row>
    <row r="113" spans="1:4" x14ac:dyDescent="0.2">
      <c r="A113" s="266" t="s">
        <v>422</v>
      </c>
      <c r="B113" s="298" t="s">
        <v>432</v>
      </c>
      <c r="C113" s="312" t="s">
        <v>427</v>
      </c>
    </row>
    <row r="114" spans="1:4" x14ac:dyDescent="0.2">
      <c r="A114" s="266" t="s">
        <v>422</v>
      </c>
      <c r="B114" s="298" t="s">
        <v>433</v>
      </c>
      <c r="C114" s="312" t="s">
        <v>427</v>
      </c>
    </row>
    <row r="115" spans="1:4" x14ac:dyDescent="0.2">
      <c r="A115" s="266" t="s">
        <v>422</v>
      </c>
      <c r="B115" s="298" t="s">
        <v>223</v>
      </c>
      <c r="C115" s="312" t="s">
        <v>427</v>
      </c>
    </row>
    <row r="116" spans="1:4" ht="38.25" x14ac:dyDescent="0.2">
      <c r="A116" s="266" t="s">
        <v>422</v>
      </c>
      <c r="B116" s="298" t="s">
        <v>434</v>
      </c>
      <c r="C116" s="312" t="s">
        <v>435</v>
      </c>
    </row>
    <row r="117" spans="1:4" x14ac:dyDescent="0.2">
      <c r="A117" s="266" t="s">
        <v>422</v>
      </c>
      <c r="B117" s="298" t="s">
        <v>412</v>
      </c>
      <c r="C117" s="312" t="s">
        <v>427</v>
      </c>
    </row>
    <row r="118" spans="1:4" ht="25.5" x14ac:dyDescent="0.2">
      <c r="A118" s="266" t="s">
        <v>528</v>
      </c>
      <c r="B118" s="278" t="s">
        <v>529</v>
      </c>
      <c r="C118" s="312" t="s">
        <v>530</v>
      </c>
      <c r="D118" s="267" t="s">
        <v>531</v>
      </c>
    </row>
    <row r="119" spans="1:4" ht="28.9" customHeight="1" x14ac:dyDescent="0.2">
      <c r="A119" s="233" t="s">
        <v>532</v>
      </c>
      <c r="B119" s="591" t="s">
        <v>533</v>
      </c>
      <c r="C119" s="592"/>
      <c r="D119" s="592"/>
    </row>
    <row r="120" spans="1:4" ht="76.5" x14ac:dyDescent="0.2">
      <c r="A120" s="279" t="s">
        <v>534</v>
      </c>
      <c r="B120" s="278" t="s">
        <v>535</v>
      </c>
      <c r="C120" s="312" t="s">
        <v>536</v>
      </c>
      <c r="D120" s="267" t="s">
        <v>537</v>
      </c>
    </row>
    <row r="121" spans="1:4" ht="51" x14ac:dyDescent="0.2">
      <c r="A121" s="266" t="s">
        <v>422</v>
      </c>
      <c r="B121" s="278" t="s">
        <v>538</v>
      </c>
      <c r="C121" s="312" t="s">
        <v>539</v>
      </c>
      <c r="D121" s="267" t="s">
        <v>540</v>
      </c>
    </row>
    <row r="122" spans="1:4" ht="25.5" x14ac:dyDescent="0.2">
      <c r="A122" s="266" t="s">
        <v>422</v>
      </c>
      <c r="B122" s="278" t="s">
        <v>127</v>
      </c>
      <c r="C122" s="312" t="s">
        <v>541</v>
      </c>
      <c r="D122" s="267" t="s">
        <v>542</v>
      </c>
    </row>
    <row r="123" spans="1:4" ht="121.15" customHeight="1" x14ac:dyDescent="0.2">
      <c r="A123" s="266" t="s">
        <v>422</v>
      </c>
      <c r="B123" s="278" t="s">
        <v>543</v>
      </c>
      <c r="C123" s="312" t="s">
        <v>782</v>
      </c>
      <c r="D123" s="278" t="s">
        <v>544</v>
      </c>
    </row>
    <row r="124" spans="1:4" ht="51" x14ac:dyDescent="0.2">
      <c r="A124" s="266" t="s">
        <v>528</v>
      </c>
      <c r="B124" s="278" t="s">
        <v>545</v>
      </c>
      <c r="C124" s="312" t="s">
        <v>546</v>
      </c>
      <c r="D124" s="267" t="s">
        <v>783</v>
      </c>
    </row>
    <row r="125" spans="1:4" ht="25.5" x14ac:dyDescent="0.2">
      <c r="B125" s="278" t="s">
        <v>547</v>
      </c>
      <c r="C125" s="312" t="s">
        <v>548</v>
      </c>
      <c r="D125" s="267" t="s">
        <v>549</v>
      </c>
    </row>
    <row r="126" spans="1:4" x14ac:dyDescent="0.2">
      <c r="B126" s="278"/>
    </row>
    <row r="127" spans="1:4" ht="38.25" x14ac:dyDescent="0.2">
      <c r="A127" s="279" t="s">
        <v>550</v>
      </c>
      <c r="B127" s="278" t="s">
        <v>13</v>
      </c>
      <c r="C127" s="312" t="s">
        <v>551</v>
      </c>
      <c r="D127" s="278" t="s">
        <v>552</v>
      </c>
    </row>
    <row r="128" spans="1:4" ht="63.75" x14ac:dyDescent="0.2">
      <c r="A128" s="266" t="s">
        <v>422</v>
      </c>
      <c r="B128" s="278" t="s">
        <v>553</v>
      </c>
      <c r="C128" s="312" t="s">
        <v>554</v>
      </c>
      <c r="D128" s="265" t="s">
        <v>555</v>
      </c>
    </row>
    <row r="129" spans="1:4" ht="25.5" x14ac:dyDescent="0.2">
      <c r="A129" s="266" t="s">
        <v>422</v>
      </c>
      <c r="B129" s="278" t="s">
        <v>556</v>
      </c>
      <c r="C129" s="312" t="s">
        <v>557</v>
      </c>
    </row>
    <row r="130" spans="1:4" ht="38.25" x14ac:dyDescent="0.2">
      <c r="A130" s="266" t="s">
        <v>422</v>
      </c>
      <c r="B130" s="278" t="s">
        <v>19</v>
      </c>
      <c r="C130" s="312" t="s">
        <v>558</v>
      </c>
      <c r="D130" s="278" t="s">
        <v>559</v>
      </c>
    </row>
    <row r="131" spans="1:4" x14ac:dyDescent="0.2">
      <c r="A131" s="266" t="s">
        <v>422</v>
      </c>
      <c r="B131" s="278" t="s">
        <v>42</v>
      </c>
      <c r="C131" s="312" t="s">
        <v>560</v>
      </c>
      <c r="D131" s="267" t="s">
        <v>561</v>
      </c>
    </row>
    <row r="132" spans="1:4" ht="25.5" x14ac:dyDescent="0.2">
      <c r="A132" s="266" t="s">
        <v>422</v>
      </c>
      <c r="B132" s="278" t="s">
        <v>24</v>
      </c>
      <c r="C132" s="312" t="s">
        <v>562</v>
      </c>
      <c r="D132" s="267" t="s">
        <v>784</v>
      </c>
    </row>
    <row r="133" spans="1:4" x14ac:dyDescent="0.2">
      <c r="A133" s="266" t="s">
        <v>422</v>
      </c>
      <c r="B133" s="278" t="s">
        <v>563</v>
      </c>
      <c r="C133" s="312" t="s">
        <v>564</v>
      </c>
    </row>
    <row r="134" spans="1:4" x14ac:dyDescent="0.2">
      <c r="B134" s="278"/>
      <c r="C134" s="316" t="s">
        <v>565</v>
      </c>
    </row>
    <row r="135" spans="1:4" ht="96" x14ac:dyDescent="0.2">
      <c r="A135" s="279" t="s">
        <v>566</v>
      </c>
      <c r="B135" s="278"/>
      <c r="D135" s="312" t="s">
        <v>567</v>
      </c>
    </row>
    <row r="136" spans="1:4" x14ac:dyDescent="0.2">
      <c r="A136" s="266" t="s">
        <v>422</v>
      </c>
      <c r="B136" s="278" t="s">
        <v>13</v>
      </c>
      <c r="C136" s="312" t="s">
        <v>568</v>
      </c>
      <c r="D136" s="267" t="s">
        <v>569</v>
      </c>
    </row>
    <row r="137" spans="1:4" x14ac:dyDescent="0.2">
      <c r="A137" s="266" t="s">
        <v>422</v>
      </c>
      <c r="B137" s="278" t="s">
        <v>570</v>
      </c>
      <c r="C137" s="312" t="s">
        <v>571</v>
      </c>
      <c r="D137" s="267" t="s">
        <v>569</v>
      </c>
    </row>
    <row r="138" spans="1:4" x14ac:dyDescent="0.2">
      <c r="A138" s="266" t="s">
        <v>422</v>
      </c>
      <c r="B138" s="278" t="s">
        <v>572</v>
      </c>
      <c r="C138" s="312" t="s">
        <v>573</v>
      </c>
      <c r="D138" s="267" t="s">
        <v>569</v>
      </c>
    </row>
    <row r="139" spans="1:4" x14ac:dyDescent="0.2">
      <c r="A139" s="280" t="s">
        <v>574</v>
      </c>
      <c r="B139" s="278" t="s">
        <v>21</v>
      </c>
      <c r="C139" s="312" t="s">
        <v>785</v>
      </c>
      <c r="D139" s="267" t="s">
        <v>575</v>
      </c>
    </row>
    <row r="140" spans="1:4" ht="30" x14ac:dyDescent="0.25">
      <c r="A140" s="266" t="s">
        <v>422</v>
      </c>
      <c r="B140" s="278" t="s">
        <v>24</v>
      </c>
      <c r="C140" s="312" t="s">
        <v>576</v>
      </c>
      <c r="D140" s="317" t="s">
        <v>577</v>
      </c>
    </row>
    <row r="141" spans="1:4" x14ac:dyDescent="0.2">
      <c r="A141" s="266" t="s">
        <v>20</v>
      </c>
      <c r="B141" s="278" t="s">
        <v>578</v>
      </c>
      <c r="C141" s="312" t="s">
        <v>579</v>
      </c>
    </row>
    <row r="142" spans="1:4" x14ac:dyDescent="0.2">
      <c r="A142" s="279" t="s">
        <v>580</v>
      </c>
      <c r="B142" s="278"/>
      <c r="C142" s="318" t="s">
        <v>581</v>
      </c>
    </row>
    <row r="143" spans="1:4" ht="55.9" customHeight="1" x14ac:dyDescent="0.2">
      <c r="A143" s="266" t="s">
        <v>422</v>
      </c>
      <c r="B143" s="319" t="s">
        <v>574</v>
      </c>
      <c r="C143" s="587" t="s">
        <v>582</v>
      </c>
      <c r="D143" s="587"/>
    </row>
    <row r="144" spans="1:4" x14ac:dyDescent="0.2">
      <c r="A144" s="266" t="s">
        <v>422</v>
      </c>
      <c r="B144" s="319" t="s">
        <v>151</v>
      </c>
      <c r="C144" s="312" t="s">
        <v>583</v>
      </c>
      <c r="D144" s="267" t="s">
        <v>584</v>
      </c>
    </row>
    <row r="145" spans="1:4" x14ac:dyDescent="0.2">
      <c r="A145" s="266" t="s">
        <v>422</v>
      </c>
      <c r="B145" s="319" t="s">
        <v>585</v>
      </c>
      <c r="C145" s="312" t="s">
        <v>586</v>
      </c>
      <c r="D145" s="267" t="s">
        <v>786</v>
      </c>
    </row>
    <row r="146" spans="1:4" x14ac:dyDescent="0.2">
      <c r="A146" s="266" t="s">
        <v>422</v>
      </c>
      <c r="B146" s="319" t="s">
        <v>24</v>
      </c>
      <c r="C146" s="312" t="s">
        <v>587</v>
      </c>
      <c r="D146" s="267" t="s">
        <v>786</v>
      </c>
    </row>
    <row r="147" spans="1:4" x14ac:dyDescent="0.2">
      <c r="A147" s="266" t="s">
        <v>422</v>
      </c>
      <c r="B147" s="319" t="s">
        <v>588</v>
      </c>
      <c r="C147" s="312" t="s">
        <v>589</v>
      </c>
      <c r="D147" s="267" t="s">
        <v>786</v>
      </c>
    </row>
    <row r="148" spans="1:4" x14ac:dyDescent="0.2">
      <c r="B148" s="319"/>
      <c r="C148" s="316" t="s">
        <v>787</v>
      </c>
    </row>
    <row r="149" spans="1:4" ht="25.5" x14ac:dyDescent="0.2">
      <c r="A149" s="266" t="s">
        <v>422</v>
      </c>
      <c r="B149" s="278" t="s">
        <v>590</v>
      </c>
      <c r="C149" s="312" t="s">
        <v>591</v>
      </c>
      <c r="D149" s="267" t="s">
        <v>592</v>
      </c>
    </row>
    <row r="150" spans="1:4" ht="72" customHeight="1" x14ac:dyDescent="0.2">
      <c r="A150" s="320" t="s">
        <v>593</v>
      </c>
      <c r="B150" s="593" t="s">
        <v>594</v>
      </c>
      <c r="C150" s="593"/>
      <c r="D150" s="321" t="s">
        <v>595</v>
      </c>
    </row>
    <row r="151" spans="1:4" ht="15.6" customHeight="1" x14ac:dyDescent="0.2">
      <c r="B151" s="312"/>
      <c r="D151" s="322"/>
    </row>
    <row r="152" spans="1:4" x14ac:dyDescent="0.2">
      <c r="A152" s="266" t="s">
        <v>596</v>
      </c>
      <c r="B152" s="323" t="s">
        <v>597</v>
      </c>
      <c r="C152" s="312" t="s">
        <v>598</v>
      </c>
    </row>
    <row r="153" spans="1:4" x14ac:dyDescent="0.2">
      <c r="A153" s="266" t="s">
        <v>422</v>
      </c>
      <c r="B153" s="323" t="s">
        <v>599</v>
      </c>
      <c r="C153" s="312" t="s">
        <v>600</v>
      </c>
    </row>
    <row r="154" spans="1:4" x14ac:dyDescent="0.2">
      <c r="A154" s="266" t="s">
        <v>422</v>
      </c>
      <c r="B154" s="323" t="s">
        <v>601</v>
      </c>
      <c r="C154" s="312" t="s">
        <v>602</v>
      </c>
    </row>
    <row r="155" spans="1:4" x14ac:dyDescent="0.2">
      <c r="A155" s="266" t="s">
        <v>422</v>
      </c>
      <c r="B155" s="278" t="s">
        <v>207</v>
      </c>
      <c r="C155" s="312" t="s">
        <v>603</v>
      </c>
      <c r="D155" s="267" t="s">
        <v>604</v>
      </c>
    </row>
    <row r="156" spans="1:4" x14ac:dyDescent="0.2">
      <c r="A156" s="266" t="s">
        <v>422</v>
      </c>
      <c r="B156" s="278" t="s">
        <v>605</v>
      </c>
      <c r="C156" s="312" t="s">
        <v>606</v>
      </c>
    </row>
    <row r="157" spans="1:4" x14ac:dyDescent="0.2">
      <c r="A157" s="266" t="s">
        <v>422</v>
      </c>
      <c r="B157" s="278" t="s">
        <v>607</v>
      </c>
      <c r="C157" s="312" t="s">
        <v>608</v>
      </c>
      <c r="D157" s="267" t="s">
        <v>609</v>
      </c>
    </row>
    <row r="158" spans="1:4" x14ac:dyDescent="0.2">
      <c r="A158" s="266" t="s">
        <v>422</v>
      </c>
      <c r="B158" s="278" t="s">
        <v>610</v>
      </c>
      <c r="C158" s="312" t="s">
        <v>611</v>
      </c>
    </row>
    <row r="159" spans="1:4" x14ac:dyDescent="0.2">
      <c r="A159" s="266" t="s">
        <v>422</v>
      </c>
      <c r="B159" s="278" t="s">
        <v>612</v>
      </c>
      <c r="C159" s="312" t="s">
        <v>788</v>
      </c>
      <c r="D159" s="267" t="s">
        <v>613</v>
      </c>
    </row>
    <row r="160" spans="1:4" ht="30" x14ac:dyDescent="0.2">
      <c r="A160" s="266" t="s">
        <v>422</v>
      </c>
      <c r="B160" s="278" t="s">
        <v>614</v>
      </c>
      <c r="C160" s="312" t="s">
        <v>615</v>
      </c>
      <c r="D160" s="324" t="s">
        <v>616</v>
      </c>
    </row>
    <row r="161" spans="1:4" x14ac:dyDescent="0.2">
      <c r="B161" s="278"/>
      <c r="D161" s="324"/>
    </row>
    <row r="162" spans="1:4" ht="25.5" x14ac:dyDescent="0.2">
      <c r="A162" s="279" t="s">
        <v>617</v>
      </c>
      <c r="B162" s="312" t="s">
        <v>484</v>
      </c>
      <c r="C162" s="312" t="s">
        <v>618</v>
      </c>
      <c r="D162" s="299" t="s">
        <v>488</v>
      </c>
    </row>
    <row r="163" spans="1:4" ht="25.5" x14ac:dyDescent="0.2">
      <c r="A163" s="266" t="s">
        <v>422</v>
      </c>
      <c r="B163" s="312" t="s">
        <v>619</v>
      </c>
      <c r="C163" s="312" t="s">
        <v>789</v>
      </c>
      <c r="D163" s="299"/>
    </row>
    <row r="164" spans="1:4" ht="38.25" x14ac:dyDescent="0.2">
      <c r="A164" s="266" t="s">
        <v>422</v>
      </c>
      <c r="B164" s="312" t="s">
        <v>790</v>
      </c>
      <c r="C164" s="312" t="s">
        <v>620</v>
      </c>
      <c r="D164" s="299" t="s">
        <v>791</v>
      </c>
    </row>
    <row r="165" spans="1:4" ht="25.5" x14ac:dyDescent="0.2">
      <c r="A165" s="266" t="s">
        <v>422</v>
      </c>
      <c r="B165" s="312" t="s">
        <v>621</v>
      </c>
      <c r="C165" s="312" t="s">
        <v>494</v>
      </c>
      <c r="D165" s="299" t="s">
        <v>495</v>
      </c>
    </row>
    <row r="166" spans="1:4" ht="51" x14ac:dyDescent="0.2">
      <c r="A166" s="266" t="s">
        <v>622</v>
      </c>
      <c r="B166" s="312" t="s">
        <v>623</v>
      </c>
      <c r="C166" s="312" t="s">
        <v>624</v>
      </c>
      <c r="D166" s="299" t="s">
        <v>792</v>
      </c>
    </row>
    <row r="167" spans="1:4" x14ac:dyDescent="0.2">
      <c r="B167" s="278"/>
    </row>
    <row r="168" spans="1:4" ht="45" x14ac:dyDescent="0.2">
      <c r="A168" s="273" t="s">
        <v>625</v>
      </c>
      <c r="B168" s="314"/>
      <c r="C168" s="315" t="s">
        <v>526</v>
      </c>
      <c r="D168" s="276"/>
    </row>
    <row r="169" spans="1:4" ht="25.5" x14ac:dyDescent="0.2">
      <c r="A169" s="266" t="s">
        <v>422</v>
      </c>
      <c r="B169" s="278" t="s">
        <v>626</v>
      </c>
      <c r="C169" s="312" t="s">
        <v>627</v>
      </c>
      <c r="D169" s="267" t="s">
        <v>628</v>
      </c>
    </row>
    <row r="170" spans="1:4" x14ac:dyDescent="0.2">
      <c r="B170" s="278"/>
    </row>
    <row r="171" spans="1:4" x14ac:dyDescent="0.2">
      <c r="A171" s="273" t="s">
        <v>629</v>
      </c>
      <c r="B171" s="314"/>
      <c r="C171" s="275"/>
      <c r="D171" s="276"/>
    </row>
    <row r="172" spans="1:4" ht="25.5" x14ac:dyDescent="0.2">
      <c r="A172" s="266" t="s">
        <v>422</v>
      </c>
      <c r="B172" s="278" t="s">
        <v>630</v>
      </c>
      <c r="C172" s="312" t="s">
        <v>631</v>
      </c>
      <c r="D172" s="267" t="s">
        <v>793</v>
      </c>
    </row>
    <row r="173" spans="1:4" x14ac:dyDescent="0.2">
      <c r="A173" s="325" t="s">
        <v>632</v>
      </c>
      <c r="B173" s="314"/>
      <c r="C173" s="275"/>
      <c r="D173" s="276"/>
    </row>
    <row r="174" spans="1:4" s="329" customFormat="1" ht="30" x14ac:dyDescent="0.25">
      <c r="A174" s="280" t="s">
        <v>422</v>
      </c>
      <c r="B174" s="326" t="s">
        <v>633</v>
      </c>
      <c r="C174" s="327" t="s">
        <v>634</v>
      </c>
      <c r="D174" s="328" t="s">
        <v>635</v>
      </c>
    </row>
    <row r="175" spans="1:4" s="329" customFormat="1" x14ac:dyDescent="0.25">
      <c r="A175" s="280" t="s">
        <v>20</v>
      </c>
      <c r="B175" s="326"/>
      <c r="C175" s="327"/>
      <c r="D175" s="328"/>
    </row>
    <row r="176" spans="1:4" ht="30" x14ac:dyDescent="0.2">
      <c r="A176" s="273" t="s">
        <v>636</v>
      </c>
      <c r="B176" s="314"/>
      <c r="C176" s="275" t="s">
        <v>637</v>
      </c>
      <c r="D176" s="276"/>
    </row>
    <row r="177" spans="1:12" x14ac:dyDescent="0.2">
      <c r="A177" s="277" t="s">
        <v>527</v>
      </c>
      <c r="B177" s="277" t="s">
        <v>13</v>
      </c>
      <c r="C177" s="312" t="s">
        <v>427</v>
      </c>
      <c r="D177" s="299"/>
    </row>
    <row r="178" spans="1:12" x14ac:dyDescent="0.2">
      <c r="A178" s="277" t="s">
        <v>527</v>
      </c>
      <c r="B178" s="277" t="s">
        <v>190</v>
      </c>
      <c r="C178" s="312" t="s">
        <v>427</v>
      </c>
      <c r="D178" s="299"/>
    </row>
    <row r="179" spans="1:12" x14ac:dyDescent="0.2">
      <c r="A179" s="277" t="s">
        <v>527</v>
      </c>
      <c r="B179" s="277" t="s">
        <v>53</v>
      </c>
      <c r="C179" s="312" t="s">
        <v>427</v>
      </c>
      <c r="D179" s="299"/>
    </row>
    <row r="180" spans="1:12" x14ac:dyDescent="0.2">
      <c r="A180" s="277" t="s">
        <v>527</v>
      </c>
      <c r="B180" s="277" t="s">
        <v>638</v>
      </c>
      <c r="C180" s="312" t="s">
        <v>427</v>
      </c>
      <c r="D180" s="299"/>
    </row>
    <row r="181" spans="1:12" x14ac:dyDescent="0.2">
      <c r="A181" s="277" t="s">
        <v>527</v>
      </c>
      <c r="B181" s="277" t="s">
        <v>30</v>
      </c>
      <c r="C181" s="312" t="s">
        <v>427</v>
      </c>
      <c r="D181" s="299"/>
    </row>
    <row r="182" spans="1:12" x14ac:dyDescent="0.2">
      <c r="A182" s="277" t="s">
        <v>527</v>
      </c>
      <c r="B182" s="277" t="s">
        <v>430</v>
      </c>
      <c r="C182" s="312" t="s">
        <v>427</v>
      </c>
      <c r="D182" s="299"/>
    </row>
    <row r="183" spans="1:12" x14ac:dyDescent="0.2">
      <c r="A183" s="277" t="s">
        <v>527</v>
      </c>
      <c r="B183" s="277" t="s">
        <v>43</v>
      </c>
      <c r="C183" s="312" t="s">
        <v>427</v>
      </c>
      <c r="D183" s="299"/>
    </row>
    <row r="184" spans="1:12" ht="25.5" x14ac:dyDescent="0.2">
      <c r="A184" s="277" t="s">
        <v>20</v>
      </c>
      <c r="B184" s="312" t="s">
        <v>639</v>
      </c>
      <c r="C184" s="312" t="s">
        <v>640</v>
      </c>
      <c r="D184" s="299" t="s">
        <v>794</v>
      </c>
    </row>
    <row r="185" spans="1:12" ht="25.5" x14ac:dyDescent="0.2">
      <c r="A185" s="266" t="s">
        <v>641</v>
      </c>
      <c r="B185" s="312" t="s">
        <v>642</v>
      </c>
      <c r="C185" s="312" t="s">
        <v>795</v>
      </c>
      <c r="D185" s="299" t="s">
        <v>643</v>
      </c>
    </row>
    <row r="186" spans="1:12" x14ac:dyDescent="0.2">
      <c r="A186" s="277">
        <v>1</v>
      </c>
      <c r="B186" s="312" t="s">
        <v>13</v>
      </c>
      <c r="C186" s="312" t="s">
        <v>644</v>
      </c>
      <c r="D186" s="299"/>
    </row>
    <row r="187" spans="1:12" x14ac:dyDescent="0.2">
      <c r="A187" s="277" t="s">
        <v>422</v>
      </c>
      <c r="B187" s="312" t="s">
        <v>645</v>
      </c>
      <c r="C187" s="312" t="s">
        <v>796</v>
      </c>
      <c r="D187" s="299"/>
    </row>
    <row r="188" spans="1:12" x14ac:dyDescent="0.2">
      <c r="A188" s="277" t="s">
        <v>422</v>
      </c>
      <c r="B188" s="312" t="s">
        <v>24</v>
      </c>
      <c r="C188" s="312" t="s">
        <v>646</v>
      </c>
      <c r="D188" s="299" t="s">
        <v>647</v>
      </c>
    </row>
    <row r="189" spans="1:12" ht="51" x14ac:dyDescent="0.2">
      <c r="A189" s="277">
        <v>2</v>
      </c>
      <c r="B189" s="312" t="s">
        <v>648</v>
      </c>
      <c r="C189" s="312" t="s">
        <v>649</v>
      </c>
      <c r="D189" s="299" t="s">
        <v>650</v>
      </c>
    </row>
    <row r="190" spans="1:12" x14ac:dyDescent="0.2">
      <c r="A190" s="277" t="s">
        <v>422</v>
      </c>
      <c r="B190" s="312"/>
      <c r="D190" s="299"/>
    </row>
    <row r="191" spans="1:12" ht="25.5" x14ac:dyDescent="0.2">
      <c r="A191" s="277">
        <v>3</v>
      </c>
      <c r="B191" s="312" t="s">
        <v>651</v>
      </c>
      <c r="C191" s="312" t="s">
        <v>652</v>
      </c>
      <c r="D191" s="299" t="s">
        <v>653</v>
      </c>
    </row>
    <row r="192" spans="1:12" ht="33.6" customHeight="1" x14ac:dyDescent="0.2">
      <c r="A192" s="277" t="s">
        <v>422</v>
      </c>
      <c r="B192" s="313" t="s">
        <v>654</v>
      </c>
      <c r="C192" s="585" t="s">
        <v>655</v>
      </c>
      <c r="D192" s="586"/>
      <c r="E192" s="330"/>
      <c r="F192" s="330"/>
      <c r="G192" s="330"/>
      <c r="H192" s="330"/>
      <c r="I192" s="330"/>
      <c r="J192" s="330"/>
      <c r="K192" s="330"/>
      <c r="L192" s="330"/>
    </row>
    <row r="193" spans="1:12" ht="25.5" x14ac:dyDescent="0.2">
      <c r="A193" s="266" t="s">
        <v>528</v>
      </c>
      <c r="B193" s="312" t="s">
        <v>797</v>
      </c>
      <c r="C193" s="312" t="s">
        <v>656</v>
      </c>
      <c r="D193" s="299" t="s">
        <v>657</v>
      </c>
    </row>
    <row r="194" spans="1:12" ht="33.6" customHeight="1" x14ac:dyDescent="0.2">
      <c r="A194" s="277"/>
      <c r="B194" s="313" t="s">
        <v>658</v>
      </c>
      <c r="C194" s="331" t="s">
        <v>659</v>
      </c>
      <c r="D194" s="332" t="s">
        <v>660</v>
      </c>
      <c r="E194" s="330"/>
      <c r="F194" s="330"/>
      <c r="G194" s="330"/>
      <c r="H194" s="330"/>
      <c r="I194" s="330"/>
      <c r="J194" s="330"/>
      <c r="K194" s="330"/>
      <c r="L194" s="330"/>
    </row>
    <row r="195" spans="1:12" ht="20.45" customHeight="1" x14ac:dyDescent="0.2">
      <c r="A195" s="273" t="s">
        <v>661</v>
      </c>
      <c r="B195" s="314"/>
      <c r="C195" s="333" t="s">
        <v>662</v>
      </c>
      <c r="D195" s="276" t="s">
        <v>663</v>
      </c>
    </row>
    <row r="196" spans="1:12" ht="30" x14ac:dyDescent="0.2">
      <c r="A196" s="266" t="s">
        <v>664</v>
      </c>
      <c r="B196" s="278" t="s">
        <v>798</v>
      </c>
      <c r="C196" s="312" t="s">
        <v>665</v>
      </c>
      <c r="D196" s="267" t="s">
        <v>666</v>
      </c>
    </row>
    <row r="197" spans="1:12" ht="25.5" x14ac:dyDescent="0.2">
      <c r="A197" s="266" t="s">
        <v>422</v>
      </c>
      <c r="B197" s="278"/>
      <c r="C197" s="312" t="s">
        <v>667</v>
      </c>
      <c r="D197" s="299"/>
    </row>
    <row r="198" spans="1:12" ht="51" x14ac:dyDescent="0.2">
      <c r="A198" s="266" t="s">
        <v>422</v>
      </c>
      <c r="B198" s="278"/>
      <c r="C198" s="312" t="s">
        <v>668</v>
      </c>
      <c r="D198" s="299"/>
    </row>
    <row r="199" spans="1:12" ht="25.5" x14ac:dyDescent="0.2">
      <c r="A199" s="334" t="s">
        <v>669</v>
      </c>
      <c r="B199" s="278"/>
      <c r="C199" s="312" t="s">
        <v>670</v>
      </c>
      <c r="D199" s="267" t="s">
        <v>671</v>
      </c>
    </row>
    <row r="200" spans="1:12" ht="18" customHeight="1" x14ac:dyDescent="0.2">
      <c r="A200" s="273" t="s">
        <v>367</v>
      </c>
      <c r="B200" s="314"/>
      <c r="C200" s="275"/>
      <c r="D200" s="276"/>
    </row>
    <row r="201" spans="1:12" ht="25.5" x14ac:dyDescent="0.2">
      <c r="A201" s="266" t="s">
        <v>422</v>
      </c>
      <c r="B201" s="312" t="s">
        <v>28</v>
      </c>
      <c r="C201" s="312" t="s">
        <v>672</v>
      </c>
      <c r="D201" s="267" t="s">
        <v>673</v>
      </c>
    </row>
    <row r="202" spans="1:12" x14ac:dyDescent="0.2">
      <c r="A202" s="266" t="s">
        <v>422</v>
      </c>
      <c r="B202" s="312" t="s">
        <v>674</v>
      </c>
      <c r="C202" s="312" t="s">
        <v>675</v>
      </c>
      <c r="D202" s="267" t="s">
        <v>673</v>
      </c>
    </row>
    <row r="203" spans="1:12" x14ac:dyDescent="0.2">
      <c r="A203" s="266" t="s">
        <v>422</v>
      </c>
      <c r="B203" s="312" t="s">
        <v>676</v>
      </c>
      <c r="C203" s="312" t="s">
        <v>677</v>
      </c>
    </row>
    <row r="204" spans="1:12" x14ac:dyDescent="0.2">
      <c r="A204" s="266" t="s">
        <v>422</v>
      </c>
      <c r="B204" s="312"/>
    </row>
    <row r="205" spans="1:12" x14ac:dyDescent="0.2">
      <c r="B205" s="312"/>
    </row>
    <row r="206" spans="1:12" ht="30" x14ac:dyDescent="0.2">
      <c r="A206" s="335" t="s">
        <v>678</v>
      </c>
      <c r="B206" s="336"/>
      <c r="C206" s="337"/>
      <c r="D206" s="338"/>
    </row>
    <row r="207" spans="1:12" ht="30" x14ac:dyDescent="0.2">
      <c r="A207" s="339" t="s">
        <v>679</v>
      </c>
      <c r="B207" s="340" t="s">
        <v>680</v>
      </c>
      <c r="C207" s="341" t="s">
        <v>681</v>
      </c>
      <c r="D207" s="342" t="s">
        <v>20</v>
      </c>
    </row>
    <row r="208" spans="1:12" ht="30" x14ac:dyDescent="0.2">
      <c r="A208" s="339" t="s">
        <v>422</v>
      </c>
      <c r="B208" s="340" t="s">
        <v>682</v>
      </c>
      <c r="C208" s="341" t="s">
        <v>683</v>
      </c>
      <c r="D208" s="342" t="s">
        <v>20</v>
      </c>
    </row>
    <row r="209" spans="1:4" x14ac:dyDescent="0.2">
      <c r="A209" s="339" t="s">
        <v>422</v>
      </c>
      <c r="B209" s="340" t="s">
        <v>684</v>
      </c>
      <c r="C209" s="341" t="s">
        <v>685</v>
      </c>
      <c r="D209" s="342" t="s">
        <v>20</v>
      </c>
    </row>
    <row r="210" spans="1:4" x14ac:dyDescent="0.2">
      <c r="A210" s="339" t="s">
        <v>422</v>
      </c>
      <c r="B210" s="340"/>
      <c r="C210" s="341"/>
      <c r="D210" s="342"/>
    </row>
    <row r="211" spans="1:4" s="345" customFormat="1" ht="54" customHeight="1" x14ac:dyDescent="0.2">
      <c r="A211" s="343" t="s">
        <v>422</v>
      </c>
      <c r="B211" s="344" t="s">
        <v>686</v>
      </c>
      <c r="C211" s="587" t="s">
        <v>687</v>
      </c>
      <c r="D211" s="588"/>
    </row>
  </sheetData>
  <sheetProtection password="EB1C" sheet="1" objects="1" scenarios="1"/>
  <mergeCells count="9">
    <mergeCell ref="B20:C20"/>
    <mergeCell ref="A1:D1"/>
    <mergeCell ref="C192:D192"/>
    <mergeCell ref="C211:D211"/>
    <mergeCell ref="B44:C44"/>
    <mergeCell ref="C92:D92"/>
    <mergeCell ref="B119:D119"/>
    <mergeCell ref="C143:D143"/>
    <mergeCell ref="B150:C150"/>
  </mergeCells>
  <phoneticPr fontId="0" type="noConversion"/>
  <printOptions horizontalCentered="1"/>
  <pageMargins left="0.2" right="0.2" top="0.2" bottom="0.51" header="0.5" footer="0.25"/>
  <pageSetup orientation="portrait" r:id="rId1"/>
  <headerFooter alignWithMargins="0">
    <oddFooter>&amp;L&amp;8
File: &amp;F
Tab: &amp;A&amp;R&amp;8
&amp;D
&amp;T</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indexed="46"/>
    <pageSetUpPr fitToPage="1"/>
  </sheetPr>
  <dimension ref="B2:T58"/>
  <sheetViews>
    <sheetView showGridLines="0" showRowColHeaders="0" topLeftCell="A3" zoomScale="80" zoomScaleNormal="80" workbookViewId="0">
      <selection activeCell="B11" sqref="B11:K16"/>
    </sheetView>
  </sheetViews>
  <sheetFormatPr defaultColWidth="9.140625" defaultRowHeight="15.75" x14ac:dyDescent="0.25"/>
  <cols>
    <col min="1" max="1" width="6.7109375" style="16" customWidth="1"/>
    <col min="2" max="2" width="9.140625" style="15"/>
    <col min="3" max="3" width="27" style="15" customWidth="1"/>
    <col min="4" max="4" width="39.28515625" style="15" customWidth="1"/>
    <col min="5" max="5" width="5.7109375" style="15" customWidth="1"/>
    <col min="6" max="9" width="12.7109375" style="15" customWidth="1"/>
    <col min="10" max="10" width="9.140625" style="15"/>
    <col min="11" max="11" width="14.42578125" style="15" customWidth="1"/>
    <col min="12" max="12" width="2.140625" style="15" customWidth="1"/>
    <col min="13" max="13" width="12.5703125" style="511" customWidth="1"/>
    <col min="14" max="14" width="3.5703125" style="511" customWidth="1"/>
    <col min="15" max="20" width="9.140625" style="511"/>
    <col min="21" max="16384" width="9.140625" style="16"/>
  </cols>
  <sheetData>
    <row r="2" spans="2:20" s="7" customFormat="1" ht="18" customHeight="1" x14ac:dyDescent="0.2">
      <c r="B2" s="1313" t="s">
        <v>770</v>
      </c>
      <c r="C2" s="1314"/>
      <c r="D2" s="1314"/>
      <c r="E2" s="1315"/>
      <c r="F2" s="506" t="s">
        <v>13</v>
      </c>
      <c r="G2" s="1287">
        <f ca="1">TODAY()</f>
        <v>45663</v>
      </c>
      <c r="H2" s="1287"/>
      <c r="I2" s="508" t="s">
        <v>77</v>
      </c>
      <c r="J2" s="1288" t="str">
        <f>IF('START HERE'!E19="","",'START HERE'!E19)</f>
        <v/>
      </c>
      <c r="K2" s="1289"/>
      <c r="M2" s="196"/>
      <c r="N2" s="196"/>
      <c r="O2" s="196"/>
      <c r="P2" s="196"/>
      <c r="Q2" s="196"/>
      <c r="R2" s="196"/>
      <c r="S2" s="196"/>
      <c r="T2" s="196"/>
    </row>
    <row r="3" spans="2:20" s="7" customFormat="1" ht="30.75" customHeight="1" x14ac:dyDescent="0.2">
      <c r="B3" s="1316"/>
      <c r="C3" s="1317"/>
      <c r="D3" s="1317"/>
      <c r="E3" s="1318"/>
      <c r="F3" s="506" t="s">
        <v>33</v>
      </c>
      <c r="G3" s="1286" t="str">
        <f>IF('START HERE'!E18="","Go to Start Here Tab to Complete",'START HERE'!E18)</f>
        <v>Go to Start Here Tab to Complete</v>
      </c>
      <c r="H3" s="1286"/>
      <c r="I3" s="1286"/>
      <c r="J3" s="1286"/>
      <c r="K3" s="1286"/>
      <c r="M3" s="196"/>
      <c r="N3" s="196"/>
      <c r="O3" s="196"/>
      <c r="P3" s="196"/>
      <c r="Q3" s="196"/>
      <c r="R3" s="196"/>
      <c r="S3" s="196"/>
      <c r="T3" s="196"/>
    </row>
    <row r="4" spans="2:20" s="7" customFormat="1" ht="18" customHeight="1" x14ac:dyDescent="0.2">
      <c r="B4" s="1316"/>
      <c r="C4" s="1317"/>
      <c r="D4" s="1317"/>
      <c r="E4" s="1318"/>
      <c r="F4" s="506" t="s">
        <v>27</v>
      </c>
      <c r="G4" s="1312" t="str">
        <f>IF('START HERE'!E22="","",'START HERE'!E22)</f>
        <v/>
      </c>
      <c r="H4" s="1312"/>
      <c r="I4" s="507" t="s">
        <v>30</v>
      </c>
      <c r="J4" s="1294" t="str">
        <f>IF('START HERE'!E23="","",'START HERE'!E23)</f>
        <v/>
      </c>
      <c r="K4" s="1294"/>
      <c r="M4" s="196"/>
      <c r="N4" s="196"/>
      <c r="O4" s="196"/>
      <c r="P4" s="196"/>
      <c r="Q4" s="196"/>
      <c r="R4" s="196"/>
      <c r="S4" s="196"/>
      <c r="T4" s="196"/>
    </row>
    <row r="5" spans="2:20" s="7" customFormat="1" ht="18" customHeight="1" x14ac:dyDescent="0.2">
      <c r="B5" s="1316"/>
      <c r="C5" s="1317"/>
      <c r="D5" s="1317"/>
      <c r="E5" s="1318"/>
      <c r="F5" s="506" t="s">
        <v>31</v>
      </c>
      <c r="G5" s="1311" t="str">
        <f>IF('START HERE'!E21="","",'START HERE'!E21)</f>
        <v/>
      </c>
      <c r="H5" s="1311"/>
      <c r="I5" s="1311"/>
      <c r="J5" s="1311"/>
      <c r="K5" s="1311"/>
      <c r="M5" s="196"/>
      <c r="N5" s="196"/>
      <c r="O5" s="196"/>
      <c r="P5" s="196"/>
      <c r="Q5" s="196"/>
      <c r="R5" s="196"/>
      <c r="S5" s="196"/>
      <c r="T5" s="196"/>
    </row>
    <row r="6" spans="2:20" s="7" customFormat="1" ht="22.5" customHeight="1" x14ac:dyDescent="0.2">
      <c r="B6" s="1319"/>
      <c r="C6" s="1320"/>
      <c r="D6" s="1320"/>
      <c r="E6" s="1321"/>
      <c r="F6" s="506" t="s">
        <v>26</v>
      </c>
      <c r="G6" s="1311" t="str">
        <f>IF('START HERE'!E24="","",'START HERE'!E24)</f>
        <v/>
      </c>
      <c r="H6" s="1311"/>
      <c r="I6" s="1311"/>
      <c r="J6" s="1311"/>
      <c r="K6" s="1311"/>
      <c r="M6" s="196"/>
      <c r="N6" s="196"/>
      <c r="O6" s="196"/>
      <c r="P6" s="196"/>
      <c r="Q6" s="196"/>
      <c r="R6" s="196"/>
      <c r="S6" s="196"/>
      <c r="T6" s="196"/>
    </row>
    <row r="7" spans="2:20" ht="22.5" customHeight="1" x14ac:dyDescent="0.25">
      <c r="B7" s="1298" t="s">
        <v>767</v>
      </c>
      <c r="C7" s="1298"/>
      <c r="D7" s="1298"/>
      <c r="E7" s="1298"/>
      <c r="F7" s="1298"/>
      <c r="G7" s="1298"/>
      <c r="H7" s="1298"/>
      <c r="I7" s="1298"/>
      <c r="J7" s="1298"/>
      <c r="K7" s="1298"/>
      <c r="L7" s="509"/>
      <c r="M7" s="514"/>
      <c r="N7" s="514"/>
    </row>
    <row r="8" spans="2:20" ht="25.5" customHeight="1" x14ac:dyDescent="0.45">
      <c r="B8" s="1299" t="s">
        <v>766</v>
      </c>
      <c r="C8" s="1299"/>
      <c r="D8" s="1299"/>
      <c r="E8" s="1299"/>
      <c r="F8" s="1299"/>
      <c r="G8" s="1299"/>
      <c r="H8" s="1299"/>
      <c r="I8" s="1299"/>
      <c r="J8" s="1299"/>
      <c r="K8" s="1299"/>
      <c r="L8" s="510"/>
      <c r="M8" s="514"/>
      <c r="N8" s="514"/>
    </row>
    <row r="9" spans="2:20" ht="52.15" customHeight="1" thickBot="1" x14ac:dyDescent="0.3">
      <c r="B9" s="1295" t="s">
        <v>126</v>
      </c>
      <c r="C9" s="1296"/>
      <c r="D9" s="1296"/>
      <c r="E9" s="1296"/>
      <c r="F9" s="1296"/>
      <c r="G9" s="1296"/>
      <c r="H9" s="1296"/>
      <c r="I9" s="1296"/>
      <c r="J9" s="1296"/>
      <c r="K9" s="1297"/>
      <c r="L9" s="55"/>
      <c r="M9" s="1291" t="s">
        <v>136</v>
      </c>
      <c r="N9" s="1292"/>
      <c r="O9" s="1292"/>
      <c r="P9" s="1293"/>
      <c r="Q9" s="529"/>
    </row>
    <row r="10" spans="2:20" ht="24" customHeight="1" thickBot="1" x14ac:dyDescent="0.3">
      <c r="B10" s="1300" t="s">
        <v>195</v>
      </c>
      <c r="C10" s="1301"/>
      <c r="D10" s="1301"/>
      <c r="E10" s="1301"/>
      <c r="F10" s="1301"/>
      <c r="G10" s="1301"/>
      <c r="H10" s="1301"/>
      <c r="I10" s="1301"/>
      <c r="J10" s="1301"/>
      <c r="K10" s="1302"/>
      <c r="L10" s="55"/>
      <c r="M10" s="514"/>
      <c r="N10" s="514"/>
      <c r="O10" s="514"/>
      <c r="P10" s="514"/>
    </row>
    <row r="11" spans="2:20" ht="20.100000000000001" customHeight="1" x14ac:dyDescent="0.25">
      <c r="B11" s="1259"/>
      <c r="C11" s="1303"/>
      <c r="D11" s="1303"/>
      <c r="E11" s="1303"/>
      <c r="F11" s="1303"/>
      <c r="G11" s="1303"/>
      <c r="H11" s="1303"/>
      <c r="I11" s="1303"/>
      <c r="J11" s="1303"/>
      <c r="K11" s="1304"/>
      <c r="M11" s="1290" t="s">
        <v>197</v>
      </c>
      <c r="N11" s="1290"/>
      <c r="O11" s="1290"/>
      <c r="P11" s="1290"/>
      <c r="Q11" s="515"/>
    </row>
    <row r="12" spans="2:20" ht="20.100000000000001" customHeight="1" x14ac:dyDescent="0.25">
      <c r="B12" s="1262"/>
      <c r="C12" s="1305"/>
      <c r="D12" s="1305"/>
      <c r="E12" s="1305"/>
      <c r="F12" s="1305"/>
      <c r="G12" s="1305"/>
      <c r="H12" s="1305"/>
      <c r="I12" s="1305"/>
      <c r="J12" s="1305"/>
      <c r="K12" s="1306"/>
      <c r="M12" s="1290"/>
      <c r="N12" s="1290"/>
      <c r="O12" s="1290"/>
      <c r="P12" s="1290"/>
      <c r="Q12" s="515"/>
    </row>
    <row r="13" spans="2:20" ht="20.100000000000001" customHeight="1" x14ac:dyDescent="0.25">
      <c r="B13" s="1262"/>
      <c r="C13" s="1305"/>
      <c r="D13" s="1305"/>
      <c r="E13" s="1305"/>
      <c r="F13" s="1305"/>
      <c r="G13" s="1305"/>
      <c r="H13" s="1305"/>
      <c r="I13" s="1305"/>
      <c r="J13" s="1305"/>
      <c r="K13" s="1306"/>
      <c r="M13" s="1290"/>
      <c r="N13" s="1290"/>
      <c r="O13" s="1290"/>
      <c r="P13" s="1290"/>
      <c r="Q13" s="515"/>
    </row>
    <row r="14" spans="2:20" ht="20.100000000000001" customHeight="1" x14ac:dyDescent="0.25">
      <c r="B14" s="1307"/>
      <c r="C14" s="1305"/>
      <c r="D14" s="1305"/>
      <c r="E14" s="1305"/>
      <c r="F14" s="1305"/>
      <c r="G14" s="1305"/>
      <c r="H14" s="1305"/>
      <c r="I14" s="1305"/>
      <c r="J14" s="1305"/>
      <c r="K14" s="1306"/>
      <c r="M14" s="1290"/>
      <c r="N14" s="1290"/>
      <c r="O14" s="1290"/>
      <c r="P14" s="1290"/>
      <c r="Q14" s="515"/>
    </row>
    <row r="15" spans="2:20" ht="20.100000000000001" customHeight="1" x14ac:dyDescent="0.25">
      <c r="B15" s="1307"/>
      <c r="C15" s="1305"/>
      <c r="D15" s="1305"/>
      <c r="E15" s="1305"/>
      <c r="F15" s="1305"/>
      <c r="G15" s="1305"/>
      <c r="H15" s="1305"/>
      <c r="I15" s="1305"/>
      <c r="J15" s="1305"/>
      <c r="K15" s="1306"/>
      <c r="M15" s="1290"/>
      <c r="N15" s="1290"/>
      <c r="O15" s="1290"/>
      <c r="P15" s="1290"/>
      <c r="Q15" s="515"/>
    </row>
    <row r="16" spans="2:20" ht="54.75" customHeight="1" thickBot="1" x14ac:dyDescent="0.3">
      <c r="B16" s="1308"/>
      <c r="C16" s="1309"/>
      <c r="D16" s="1309"/>
      <c r="E16" s="1309"/>
      <c r="F16" s="1309"/>
      <c r="G16" s="1309"/>
      <c r="H16" s="1309"/>
      <c r="I16" s="1309"/>
      <c r="J16" s="1309"/>
      <c r="K16" s="1310"/>
      <c r="M16" s="515"/>
      <c r="N16" s="515"/>
      <c r="O16" s="515"/>
      <c r="P16" s="515"/>
      <c r="Q16" s="515"/>
    </row>
    <row r="17" spans="2:20" ht="42" customHeight="1" thickBot="1" x14ac:dyDescent="0.3">
      <c r="B17" s="1253" t="s">
        <v>768</v>
      </c>
      <c r="C17" s="1254"/>
      <c r="D17" s="1254"/>
      <c r="E17" s="1254"/>
      <c r="F17" s="1254"/>
      <c r="G17" s="1254"/>
      <c r="H17" s="1254"/>
      <c r="I17" s="1254"/>
      <c r="J17" s="1254"/>
      <c r="K17" s="1255"/>
    </row>
    <row r="18" spans="2:20" ht="20.100000000000001" customHeight="1" x14ac:dyDescent="0.25">
      <c r="B18" s="1259"/>
      <c r="C18" s="1260"/>
      <c r="D18" s="1260"/>
      <c r="E18" s="1260"/>
      <c r="F18" s="1260"/>
      <c r="G18" s="1260"/>
      <c r="H18" s="1260"/>
      <c r="I18" s="1260"/>
      <c r="J18" s="1260"/>
      <c r="K18" s="1261"/>
    </row>
    <row r="19" spans="2:20" ht="20.100000000000001" customHeight="1" x14ac:dyDescent="0.25">
      <c r="B19" s="1262"/>
      <c r="C19" s="1263"/>
      <c r="D19" s="1263"/>
      <c r="E19" s="1263"/>
      <c r="F19" s="1263"/>
      <c r="G19" s="1263"/>
      <c r="H19" s="1263"/>
      <c r="I19" s="1263"/>
      <c r="J19" s="1263"/>
      <c r="K19" s="1264"/>
      <c r="M19" s="517"/>
      <c r="N19" s="517"/>
      <c r="O19" s="517"/>
      <c r="P19" s="517"/>
      <c r="Q19" s="516"/>
      <c r="R19" s="516"/>
    </row>
    <row r="20" spans="2:20" ht="20.100000000000001" customHeight="1" x14ac:dyDescent="0.25">
      <c r="B20" s="1262"/>
      <c r="C20" s="1263"/>
      <c r="D20" s="1263"/>
      <c r="E20" s="1263"/>
      <c r="F20" s="1263"/>
      <c r="G20" s="1263"/>
      <c r="H20" s="1263"/>
      <c r="I20" s="1263"/>
      <c r="J20" s="1263"/>
      <c r="K20" s="1264"/>
      <c r="M20" s="517"/>
      <c r="N20" s="517"/>
      <c r="O20" s="517"/>
      <c r="P20" s="517"/>
      <c r="Q20" s="516"/>
      <c r="R20" s="516"/>
    </row>
    <row r="21" spans="2:20" ht="20.100000000000001" customHeight="1" x14ac:dyDescent="0.25">
      <c r="B21" s="1262"/>
      <c r="C21" s="1263"/>
      <c r="D21" s="1263"/>
      <c r="E21" s="1263"/>
      <c r="F21" s="1263"/>
      <c r="G21" s="1263"/>
      <c r="H21" s="1263"/>
      <c r="I21" s="1263"/>
      <c r="J21" s="1263"/>
      <c r="K21" s="1264"/>
      <c r="M21" s="517"/>
      <c r="N21" s="517"/>
      <c r="O21" s="517"/>
      <c r="P21" s="517"/>
      <c r="Q21" s="516"/>
      <c r="R21" s="516"/>
    </row>
    <row r="22" spans="2:20" ht="20.100000000000001" customHeight="1" x14ac:dyDescent="0.25">
      <c r="B22" s="1262"/>
      <c r="C22" s="1263"/>
      <c r="D22" s="1263"/>
      <c r="E22" s="1263"/>
      <c r="F22" s="1263"/>
      <c r="G22" s="1263"/>
      <c r="H22" s="1263"/>
      <c r="I22" s="1263"/>
      <c r="J22" s="1263"/>
      <c r="K22" s="1264"/>
      <c r="M22" s="517"/>
      <c r="N22" s="517"/>
      <c r="O22" s="517"/>
      <c r="P22" s="517"/>
      <c r="Q22" s="516"/>
      <c r="R22" s="516"/>
    </row>
    <row r="23" spans="2:20" ht="20.100000000000001" customHeight="1" x14ac:dyDescent="0.25">
      <c r="B23" s="1262"/>
      <c r="C23" s="1263"/>
      <c r="D23" s="1263"/>
      <c r="E23" s="1263"/>
      <c r="F23" s="1263"/>
      <c r="G23" s="1263"/>
      <c r="H23" s="1263"/>
      <c r="I23" s="1263"/>
      <c r="J23" s="1263"/>
      <c r="K23" s="1264"/>
      <c r="M23" s="517"/>
      <c r="N23" s="517"/>
      <c r="O23" s="517"/>
      <c r="P23" s="517"/>
      <c r="Q23" s="516"/>
      <c r="R23" s="516"/>
    </row>
    <row r="24" spans="2:20" ht="20.100000000000001" customHeight="1" x14ac:dyDescent="0.25">
      <c r="B24" s="1262"/>
      <c r="C24" s="1263"/>
      <c r="D24" s="1263"/>
      <c r="E24" s="1263"/>
      <c r="F24" s="1263"/>
      <c r="G24" s="1263"/>
      <c r="H24" s="1263"/>
      <c r="I24" s="1263"/>
      <c r="J24" s="1263"/>
      <c r="K24" s="1264"/>
      <c r="M24" s="517"/>
      <c r="N24" s="517"/>
      <c r="O24" s="517"/>
      <c r="P24" s="517"/>
      <c r="Q24" s="516"/>
      <c r="R24" s="516"/>
    </row>
    <row r="25" spans="2:20" ht="20.100000000000001" customHeight="1" x14ac:dyDescent="0.25">
      <c r="B25" s="1262"/>
      <c r="C25" s="1263"/>
      <c r="D25" s="1263"/>
      <c r="E25" s="1263"/>
      <c r="F25" s="1263"/>
      <c r="G25" s="1263"/>
      <c r="H25" s="1263"/>
      <c r="I25" s="1263"/>
      <c r="J25" s="1263"/>
      <c r="K25" s="1264"/>
      <c r="M25" s="516"/>
      <c r="N25" s="516"/>
      <c r="O25" s="516"/>
      <c r="P25" s="516"/>
      <c r="Q25" s="516"/>
      <c r="R25" s="516"/>
    </row>
    <row r="26" spans="2:20" ht="9" customHeight="1" x14ac:dyDescent="0.25">
      <c r="B26" s="1262"/>
      <c r="C26" s="1263"/>
      <c r="D26" s="1263"/>
      <c r="E26" s="1263"/>
      <c r="F26" s="1263"/>
      <c r="G26" s="1263"/>
      <c r="H26" s="1263"/>
      <c r="I26" s="1263"/>
      <c r="J26" s="1263"/>
      <c r="K26" s="1264"/>
      <c r="M26" s="516"/>
      <c r="N26" s="516"/>
      <c r="O26" s="516"/>
      <c r="P26" s="516"/>
      <c r="Q26" s="516"/>
      <c r="R26" s="516"/>
    </row>
    <row r="27" spans="2:20" ht="9" customHeight="1" x14ac:dyDescent="0.25">
      <c r="B27" s="1262"/>
      <c r="C27" s="1263"/>
      <c r="D27" s="1263"/>
      <c r="E27" s="1263"/>
      <c r="F27" s="1263"/>
      <c r="G27" s="1263"/>
      <c r="H27" s="1263"/>
      <c r="I27" s="1263"/>
      <c r="J27" s="1263"/>
      <c r="K27" s="1264"/>
      <c r="M27" s="516"/>
      <c r="N27" s="516"/>
      <c r="O27" s="516"/>
      <c r="P27" s="516"/>
      <c r="Q27" s="516"/>
      <c r="R27" s="516"/>
    </row>
    <row r="28" spans="2:20" ht="11.25" customHeight="1" thickBot="1" x14ac:dyDescent="0.3">
      <c r="B28" s="1265"/>
      <c r="C28" s="1266"/>
      <c r="D28" s="1266"/>
      <c r="E28" s="1266"/>
      <c r="F28" s="1266"/>
      <c r="G28" s="1266"/>
      <c r="H28" s="1266"/>
      <c r="I28" s="1266"/>
      <c r="J28" s="1266"/>
      <c r="K28" s="1267"/>
    </row>
    <row r="29" spans="2:20" ht="36.6" customHeight="1" thickBot="1" x14ac:dyDescent="0.3">
      <c r="B29" s="1256" t="s">
        <v>769</v>
      </c>
      <c r="C29" s="1257"/>
      <c r="D29" s="1257"/>
      <c r="E29" s="1257"/>
      <c r="F29" s="1257"/>
      <c r="G29" s="1257"/>
      <c r="H29" s="1257"/>
      <c r="I29" s="1257"/>
      <c r="J29" s="1257"/>
      <c r="K29" s="1258"/>
      <c r="L29" s="518"/>
      <c r="M29" s="519"/>
      <c r="N29" s="519"/>
      <c r="O29" s="519"/>
      <c r="P29" s="519"/>
    </row>
    <row r="30" spans="2:20" ht="12.75" customHeight="1" x14ac:dyDescent="0.25">
      <c r="B30" s="1259"/>
      <c r="C30" s="1260"/>
      <c r="D30" s="1260"/>
      <c r="E30" s="1260"/>
      <c r="F30" s="1260"/>
      <c r="G30" s="1260"/>
      <c r="H30" s="1260"/>
      <c r="I30" s="1260"/>
      <c r="J30" s="1260"/>
      <c r="K30" s="1261"/>
      <c r="L30" s="518"/>
      <c r="M30" s="519"/>
      <c r="N30" s="519"/>
      <c r="O30" s="519"/>
      <c r="P30" s="519"/>
    </row>
    <row r="31" spans="2:20" s="17" customFormat="1" ht="17.25" customHeight="1" x14ac:dyDescent="0.25">
      <c r="B31" s="1262"/>
      <c r="C31" s="1263"/>
      <c r="D31" s="1263"/>
      <c r="E31" s="1263"/>
      <c r="F31" s="1263"/>
      <c r="G31" s="1263"/>
      <c r="H31" s="1263"/>
      <c r="I31" s="1263"/>
      <c r="J31" s="1263"/>
      <c r="K31" s="1264"/>
      <c r="L31" s="518"/>
      <c r="M31" s="519"/>
      <c r="N31" s="519"/>
      <c r="O31" s="519"/>
      <c r="P31" s="519"/>
      <c r="Q31" s="512"/>
      <c r="R31" s="512"/>
      <c r="S31" s="512"/>
      <c r="T31" s="512"/>
    </row>
    <row r="32" spans="2:20" s="11" customFormat="1" ht="12.75" hidden="1" customHeight="1" x14ac:dyDescent="0.25">
      <c r="B32" s="1262"/>
      <c r="C32" s="1263"/>
      <c r="D32" s="1263"/>
      <c r="E32" s="1263"/>
      <c r="F32" s="1263"/>
      <c r="G32" s="1263"/>
      <c r="H32" s="1263"/>
      <c r="I32" s="1263"/>
      <c r="J32" s="1263"/>
      <c r="K32" s="1264"/>
      <c r="M32" s="511"/>
      <c r="N32" s="511"/>
      <c r="O32" s="511"/>
      <c r="P32" s="511"/>
      <c r="Q32" s="511"/>
      <c r="R32" s="511"/>
      <c r="S32" s="511"/>
      <c r="T32" s="511"/>
    </row>
    <row r="33" spans="2:20" s="11" customFormat="1" ht="13.5" hidden="1" customHeight="1" thickBot="1" x14ac:dyDescent="0.3">
      <c r="B33" s="1262"/>
      <c r="C33" s="1263"/>
      <c r="D33" s="1263"/>
      <c r="E33" s="1263"/>
      <c r="F33" s="1263"/>
      <c r="G33" s="1263"/>
      <c r="H33" s="1263"/>
      <c r="I33" s="1263"/>
      <c r="J33" s="1263"/>
      <c r="K33" s="1264"/>
      <c r="M33" s="511"/>
      <c r="N33" s="511"/>
      <c r="O33" s="511"/>
      <c r="P33" s="511"/>
      <c r="Q33" s="511"/>
      <c r="R33" s="511"/>
      <c r="S33" s="511"/>
      <c r="T33" s="511"/>
    </row>
    <row r="34" spans="2:20" s="18" customFormat="1" ht="39.75" hidden="1" customHeight="1" thickBot="1" x14ac:dyDescent="0.3">
      <c r="B34" s="1262"/>
      <c r="C34" s="1263"/>
      <c r="D34" s="1263"/>
      <c r="E34" s="1263"/>
      <c r="F34" s="1263"/>
      <c r="G34" s="1263"/>
      <c r="H34" s="1263"/>
      <c r="I34" s="1263"/>
      <c r="J34" s="1263"/>
      <c r="K34" s="1264"/>
      <c r="M34" s="421"/>
      <c r="N34" s="421"/>
      <c r="O34" s="421"/>
      <c r="P34" s="421"/>
      <c r="Q34" s="421"/>
      <c r="R34" s="421"/>
      <c r="S34" s="421"/>
      <c r="T34" s="421"/>
    </row>
    <row r="35" spans="2:20" s="18" customFormat="1" ht="36.75" hidden="1" customHeight="1" x14ac:dyDescent="0.25">
      <c r="B35" s="1262"/>
      <c r="C35" s="1263"/>
      <c r="D35" s="1263"/>
      <c r="E35" s="1263"/>
      <c r="F35" s="1263"/>
      <c r="G35" s="1263"/>
      <c r="H35" s="1263"/>
      <c r="I35" s="1263"/>
      <c r="J35" s="1263"/>
      <c r="K35" s="1264"/>
      <c r="M35" s="421"/>
      <c r="N35" s="421"/>
      <c r="O35" s="421"/>
      <c r="P35" s="421"/>
      <c r="Q35" s="421"/>
      <c r="R35" s="421"/>
      <c r="S35" s="421"/>
      <c r="T35" s="421"/>
    </row>
    <row r="36" spans="2:20" s="18" customFormat="1" ht="16.5" hidden="1" customHeight="1" thickBot="1" x14ac:dyDescent="0.3">
      <c r="B36" s="1262"/>
      <c r="C36" s="1263"/>
      <c r="D36" s="1263"/>
      <c r="E36" s="1263"/>
      <c r="F36" s="1263"/>
      <c r="G36" s="1263"/>
      <c r="H36" s="1263"/>
      <c r="I36" s="1263"/>
      <c r="J36" s="1263"/>
      <c r="K36" s="1264"/>
      <c r="M36" s="421"/>
      <c r="N36" s="421"/>
      <c r="O36" s="421"/>
      <c r="P36" s="421"/>
      <c r="Q36" s="421"/>
      <c r="R36" s="421"/>
      <c r="S36" s="421"/>
      <c r="T36" s="421"/>
    </row>
    <row r="37" spans="2:20" s="19" customFormat="1" ht="15" hidden="1" customHeight="1" x14ac:dyDescent="0.25">
      <c r="B37" s="1262"/>
      <c r="C37" s="1263"/>
      <c r="D37" s="1263"/>
      <c r="E37" s="1263"/>
      <c r="F37" s="1263"/>
      <c r="G37" s="1263"/>
      <c r="H37" s="1263"/>
      <c r="I37" s="1263"/>
      <c r="J37" s="1263"/>
      <c r="K37" s="1264"/>
      <c r="M37" s="511"/>
      <c r="N37" s="511"/>
      <c r="O37" s="511"/>
      <c r="P37" s="511"/>
      <c r="Q37" s="511"/>
      <c r="R37" s="511"/>
      <c r="S37" s="511"/>
      <c r="T37" s="511"/>
    </row>
    <row r="38" spans="2:20" s="19" customFormat="1" ht="23.25" hidden="1" customHeight="1" thickBot="1" x14ac:dyDescent="0.3">
      <c r="B38" s="1262"/>
      <c r="C38" s="1263"/>
      <c r="D38" s="1263"/>
      <c r="E38" s="1263"/>
      <c r="F38" s="1263"/>
      <c r="G38" s="1263"/>
      <c r="H38" s="1263"/>
      <c r="I38" s="1263"/>
      <c r="J38" s="1263"/>
      <c r="K38" s="1264"/>
      <c r="M38" s="511"/>
      <c r="N38" s="511"/>
      <c r="O38" s="511"/>
      <c r="P38" s="511"/>
      <c r="Q38" s="511"/>
      <c r="R38" s="511"/>
      <c r="S38" s="511"/>
      <c r="T38" s="511"/>
    </row>
    <row r="39" spans="2:20" s="11" customFormat="1" ht="13.5" hidden="1" customHeight="1" thickBot="1" x14ac:dyDescent="0.3">
      <c r="B39" s="1262"/>
      <c r="C39" s="1263"/>
      <c r="D39" s="1263"/>
      <c r="E39" s="1263"/>
      <c r="F39" s="1263"/>
      <c r="G39" s="1263"/>
      <c r="H39" s="1263"/>
      <c r="I39" s="1263"/>
      <c r="J39" s="1263"/>
      <c r="K39" s="1264"/>
      <c r="M39" s="511"/>
      <c r="N39" s="511"/>
      <c r="O39" s="511"/>
      <c r="P39" s="511"/>
      <c r="Q39" s="511"/>
      <c r="R39" s="511"/>
      <c r="S39" s="511"/>
      <c r="T39" s="511"/>
    </row>
    <row r="40" spans="2:20" ht="15.75" customHeight="1" x14ac:dyDescent="0.25">
      <c r="B40" s="1262"/>
      <c r="C40" s="1263"/>
      <c r="D40" s="1263"/>
      <c r="E40" s="1263"/>
      <c r="F40" s="1263"/>
      <c r="G40" s="1263"/>
      <c r="H40" s="1263"/>
      <c r="I40" s="1263"/>
      <c r="J40" s="1263"/>
      <c r="K40" s="1264"/>
    </row>
    <row r="41" spans="2:20" ht="16.5" thickBot="1" x14ac:dyDescent="0.3">
      <c r="B41" s="1262"/>
      <c r="C41" s="1263"/>
      <c r="D41" s="1263"/>
      <c r="E41" s="1263"/>
      <c r="F41" s="1263"/>
      <c r="G41" s="1263"/>
      <c r="H41" s="1263"/>
      <c r="I41" s="1263"/>
      <c r="J41" s="1263"/>
      <c r="K41" s="1264"/>
    </row>
    <row r="42" spans="2:20" ht="12.75" customHeight="1" x14ac:dyDescent="0.25">
      <c r="B42" s="1262"/>
      <c r="C42" s="1263"/>
      <c r="D42" s="1263"/>
      <c r="E42" s="1263"/>
      <c r="F42" s="1263"/>
      <c r="G42" s="1263"/>
      <c r="H42" s="1263"/>
      <c r="I42" s="1263"/>
      <c r="J42" s="1263"/>
      <c r="K42" s="1264"/>
      <c r="M42" s="520"/>
      <c r="N42" s="521"/>
      <c r="O42" s="521"/>
      <c r="P42" s="521"/>
      <c r="Q42" s="521"/>
      <c r="R42" s="522"/>
      <c r="S42" s="513"/>
    </row>
    <row r="43" spans="2:20" ht="12.75" customHeight="1" x14ac:dyDescent="0.25">
      <c r="B43" s="1262"/>
      <c r="C43" s="1263"/>
      <c r="D43" s="1263"/>
      <c r="E43" s="1263"/>
      <c r="F43" s="1263"/>
      <c r="G43" s="1263"/>
      <c r="H43" s="1263"/>
      <c r="I43" s="1263"/>
      <c r="J43" s="1263"/>
      <c r="K43" s="1264"/>
      <c r="M43" s="523"/>
      <c r="N43" s="524"/>
      <c r="O43" s="524"/>
      <c r="P43" s="524"/>
      <c r="Q43" s="524"/>
      <c r="R43" s="525"/>
      <c r="S43" s="513"/>
    </row>
    <row r="44" spans="2:20" ht="13.5" customHeight="1" thickBot="1" x14ac:dyDescent="0.3">
      <c r="B44" s="1262"/>
      <c r="C44" s="1263"/>
      <c r="D44" s="1263"/>
      <c r="E44" s="1263"/>
      <c r="F44" s="1263"/>
      <c r="G44" s="1263"/>
      <c r="H44" s="1263"/>
      <c r="I44" s="1263"/>
      <c r="J44" s="1263"/>
      <c r="K44" s="1264"/>
      <c r="M44" s="526"/>
      <c r="N44" s="527"/>
      <c r="O44" s="527"/>
      <c r="P44" s="527"/>
      <c r="Q44" s="527"/>
      <c r="R44" s="528"/>
      <c r="S44" s="513"/>
    </row>
    <row r="45" spans="2:20" x14ac:dyDescent="0.25">
      <c r="B45" s="1262"/>
      <c r="C45" s="1263"/>
      <c r="D45" s="1263"/>
      <c r="E45" s="1263"/>
      <c r="F45" s="1263"/>
      <c r="G45" s="1263"/>
      <c r="H45" s="1263"/>
      <c r="I45" s="1263"/>
      <c r="J45" s="1263"/>
      <c r="K45" s="1264"/>
    </row>
    <row r="46" spans="2:20" x14ac:dyDescent="0.25">
      <c r="B46" s="1262"/>
      <c r="C46" s="1263"/>
      <c r="D46" s="1263"/>
      <c r="E46" s="1263"/>
      <c r="F46" s="1263"/>
      <c r="G46" s="1263"/>
      <c r="H46" s="1263"/>
      <c r="I46" s="1263"/>
      <c r="J46" s="1263"/>
      <c r="K46" s="1264"/>
    </row>
    <row r="47" spans="2:20" x14ac:dyDescent="0.25">
      <c r="B47" s="1262"/>
      <c r="C47" s="1263"/>
      <c r="D47" s="1263"/>
      <c r="E47" s="1263"/>
      <c r="F47" s="1263"/>
      <c r="G47" s="1263"/>
      <c r="H47" s="1263"/>
      <c r="I47" s="1263"/>
      <c r="J47" s="1263"/>
      <c r="K47" s="1264"/>
    </row>
    <row r="48" spans="2:20" x14ac:dyDescent="0.25">
      <c r="B48" s="1262"/>
      <c r="C48" s="1263"/>
      <c r="D48" s="1263"/>
      <c r="E48" s="1263"/>
      <c r="F48" s="1263"/>
      <c r="G48" s="1263"/>
      <c r="H48" s="1263"/>
      <c r="I48" s="1263"/>
      <c r="J48" s="1263"/>
      <c r="K48" s="1264"/>
    </row>
    <row r="49" spans="2:11" x14ac:dyDescent="0.25">
      <c r="B49" s="1262"/>
      <c r="C49" s="1263"/>
      <c r="D49" s="1263"/>
      <c r="E49" s="1263"/>
      <c r="F49" s="1263"/>
      <c r="G49" s="1263"/>
      <c r="H49" s="1263"/>
      <c r="I49" s="1263"/>
      <c r="J49" s="1263"/>
      <c r="K49" s="1264"/>
    </row>
    <row r="50" spans="2:11" x14ac:dyDescent="0.25">
      <c r="B50" s="1262"/>
      <c r="C50" s="1263"/>
      <c r="D50" s="1263"/>
      <c r="E50" s="1263"/>
      <c r="F50" s="1263"/>
      <c r="G50" s="1263"/>
      <c r="H50" s="1263"/>
      <c r="I50" s="1263"/>
      <c r="J50" s="1263"/>
      <c r="K50" s="1264"/>
    </row>
    <row r="51" spans="2:11" x14ac:dyDescent="0.25">
      <c r="B51" s="1262"/>
      <c r="C51" s="1263"/>
      <c r="D51" s="1263"/>
      <c r="E51" s="1263"/>
      <c r="F51" s="1263"/>
      <c r="G51" s="1263"/>
      <c r="H51" s="1263"/>
      <c r="I51" s="1263"/>
      <c r="J51" s="1263"/>
      <c r="K51" s="1264"/>
    </row>
    <row r="52" spans="2:11" ht="16.5" thickBot="1" x14ac:dyDescent="0.3">
      <c r="B52" s="1265"/>
      <c r="C52" s="1266"/>
      <c r="D52" s="1266"/>
      <c r="E52" s="1266"/>
      <c r="F52" s="1266"/>
      <c r="G52" s="1266"/>
      <c r="H52" s="1266"/>
      <c r="I52" s="1266"/>
      <c r="J52" s="1266"/>
      <c r="K52" s="1267"/>
    </row>
    <row r="53" spans="2:11" ht="69" customHeight="1" thickBot="1" x14ac:dyDescent="0.3">
      <c r="B53" s="1283" t="s">
        <v>145</v>
      </c>
      <c r="C53" s="1284"/>
      <c r="D53" s="1284"/>
      <c r="E53" s="1284"/>
      <c r="F53" s="1284"/>
      <c r="G53" s="1284"/>
      <c r="H53" s="1284"/>
      <c r="I53" s="1284"/>
      <c r="J53" s="1284"/>
      <c r="K53" s="1285"/>
    </row>
    <row r="54" spans="2:11" x14ac:dyDescent="0.25">
      <c r="B54" s="1274" t="s">
        <v>20</v>
      </c>
      <c r="C54" s="1274"/>
      <c r="D54" s="1274"/>
      <c r="E54" s="1274"/>
      <c r="F54" s="1274"/>
      <c r="G54" s="1274"/>
      <c r="H54" s="1275" t="s">
        <v>196</v>
      </c>
      <c r="I54" s="1276"/>
      <c r="J54" s="1279">
        <v>0</v>
      </c>
      <c r="K54" s="1280"/>
    </row>
    <row r="55" spans="2:11" ht="17.45" customHeight="1" thickBot="1" x14ac:dyDescent="0.3">
      <c r="B55" s="1274"/>
      <c r="C55" s="1274"/>
      <c r="D55" s="1274"/>
      <c r="E55" s="1274"/>
      <c r="F55" s="1274"/>
      <c r="G55" s="1274"/>
      <c r="H55" s="1277"/>
      <c r="I55" s="1278"/>
      <c r="J55" s="1281"/>
      <c r="K55" s="1282"/>
    </row>
    <row r="56" spans="2:11" ht="16.5" thickBot="1" x14ac:dyDescent="0.3">
      <c r="B56" s="54"/>
      <c r="C56" s="54"/>
      <c r="D56" s="54"/>
      <c r="E56" s="54"/>
      <c r="F56" s="54"/>
      <c r="G56" s="54"/>
      <c r="H56" s="54"/>
      <c r="I56" s="54"/>
      <c r="J56" s="54"/>
      <c r="K56" s="54"/>
    </row>
    <row r="57" spans="2:11" x14ac:dyDescent="0.25">
      <c r="B57" s="1268" t="s">
        <v>246</v>
      </c>
      <c r="C57" s="1269"/>
      <c r="D57" s="1269"/>
      <c r="E57" s="1269"/>
      <c r="F57" s="1269"/>
      <c r="G57" s="1269"/>
      <c r="H57" s="1269"/>
      <c r="I57" s="1269"/>
      <c r="J57" s="1269"/>
      <c r="K57" s="1270"/>
    </row>
    <row r="58" spans="2:11" ht="22.5" customHeight="1" thickBot="1" x14ac:dyDescent="0.3">
      <c r="B58" s="1271"/>
      <c r="C58" s="1272"/>
      <c r="D58" s="1272"/>
      <c r="E58" s="1272"/>
      <c r="F58" s="1272"/>
      <c r="G58" s="1272"/>
      <c r="H58" s="1272"/>
      <c r="I58" s="1272"/>
      <c r="J58" s="1272"/>
      <c r="K58" s="1273"/>
    </row>
  </sheetData>
  <sheetProtection password="EB1C" sheet="1" objects="1" scenarios="1"/>
  <mergeCells count="24">
    <mergeCell ref="G3:K3"/>
    <mergeCell ref="G2:H2"/>
    <mergeCell ref="J2:K2"/>
    <mergeCell ref="M11:P15"/>
    <mergeCell ref="M9:P9"/>
    <mergeCell ref="J4:K4"/>
    <mergeCell ref="B9:K9"/>
    <mergeCell ref="B7:K7"/>
    <mergeCell ref="B8:K8"/>
    <mergeCell ref="B10:K10"/>
    <mergeCell ref="B11:K16"/>
    <mergeCell ref="G5:K5"/>
    <mergeCell ref="G6:K6"/>
    <mergeCell ref="G4:H4"/>
    <mergeCell ref="B2:E6"/>
    <mergeCell ref="B17:K17"/>
    <mergeCell ref="B29:K29"/>
    <mergeCell ref="B18:K28"/>
    <mergeCell ref="B57:K58"/>
    <mergeCell ref="B54:G55"/>
    <mergeCell ref="H54:I55"/>
    <mergeCell ref="J54:K55"/>
    <mergeCell ref="B53:K53"/>
    <mergeCell ref="B30:K52"/>
  </mergeCells>
  <phoneticPr fontId="0" type="noConversion"/>
  <printOptions horizontalCentered="1"/>
  <pageMargins left="0.2" right="0.2" top="0.64" bottom="0.51" header="0.25" footer="0.25"/>
  <pageSetup scale="67" orientation="portrait" r:id="rId1"/>
  <headerFooter alignWithMargins="0">
    <oddFooter>&amp;L&amp;8
File: &amp;F
Tab: &amp;A&amp;CRevised 10/2023&amp;R&amp;8
&amp;D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L70"/>
  <sheetViews>
    <sheetView showGridLines="0" showRowColHeaders="0" workbookViewId="0">
      <selection activeCell="E18" sqref="E18"/>
    </sheetView>
  </sheetViews>
  <sheetFormatPr defaultColWidth="9.140625" defaultRowHeight="12.75" x14ac:dyDescent="0.2"/>
  <cols>
    <col min="1" max="1" width="6.28515625" style="5" customWidth="1"/>
    <col min="2" max="2" width="22.5703125" style="5" customWidth="1"/>
    <col min="3" max="3" width="6.7109375" style="5" customWidth="1"/>
    <col min="4" max="4" width="24.140625" style="6" customWidth="1"/>
    <col min="5" max="5" width="53.28515625" style="5" customWidth="1"/>
    <col min="6" max="6" width="78" style="256" bestFit="1" customWidth="1"/>
    <col min="7" max="7" width="43" style="49" customWidth="1"/>
    <col min="8" max="8" width="43" style="5" customWidth="1"/>
    <col min="9" max="9" width="93.42578125" style="5" bestFit="1" customWidth="1"/>
    <col min="10" max="11" width="9.140625" style="5"/>
    <col min="12" max="12" width="68.85546875" style="9" bestFit="1" customWidth="1"/>
    <col min="13" max="16384" width="9.140625" style="5"/>
  </cols>
  <sheetData>
    <row r="1" spans="2:12" ht="30" customHeight="1" x14ac:dyDescent="0.3">
      <c r="B1" s="594" t="s">
        <v>289</v>
      </c>
      <c r="C1" s="595"/>
      <c r="D1" s="595"/>
      <c r="E1" s="595"/>
      <c r="F1" s="255"/>
      <c r="G1" s="47"/>
      <c r="H1" s="100"/>
    </row>
    <row r="2" spans="2:12" ht="10.15" customHeight="1" x14ac:dyDescent="0.35">
      <c r="B2" s="261"/>
      <c r="C2" s="262"/>
      <c r="D2" s="262"/>
      <c r="E2" s="262"/>
      <c r="F2" s="255"/>
      <c r="G2" s="47"/>
      <c r="H2" s="100"/>
      <c r="L2" s="9" t="s">
        <v>801</v>
      </c>
    </row>
    <row r="3" spans="2:12" ht="25.15" customHeight="1" x14ac:dyDescent="0.2">
      <c r="B3" s="597" t="s">
        <v>218</v>
      </c>
      <c r="C3" s="598"/>
      <c r="D3" s="598"/>
      <c r="E3" s="599"/>
      <c r="L3" s="102" t="s">
        <v>34</v>
      </c>
    </row>
    <row r="4" spans="2:12" ht="29.45" customHeight="1" x14ac:dyDescent="0.2">
      <c r="B4" s="614" t="s">
        <v>324</v>
      </c>
      <c r="C4" s="614"/>
      <c r="D4" s="614"/>
      <c r="E4" s="614"/>
      <c r="F4" s="253"/>
      <c r="G4" s="48"/>
      <c r="H4" s="99"/>
      <c r="L4" s="102" t="s">
        <v>35</v>
      </c>
    </row>
    <row r="5" spans="2:12" ht="16.5" x14ac:dyDescent="0.2">
      <c r="B5" s="610" t="s">
        <v>322</v>
      </c>
      <c r="C5" s="610"/>
      <c r="D5" s="610"/>
      <c r="E5" s="610"/>
      <c r="L5" s="102" t="s">
        <v>55</v>
      </c>
    </row>
    <row r="6" spans="2:12" ht="9.6" customHeight="1" x14ac:dyDescent="0.2">
      <c r="B6" s="601"/>
      <c r="C6" s="601"/>
      <c r="D6" s="601"/>
      <c r="E6" s="601"/>
      <c r="F6" s="257"/>
      <c r="G6" s="52"/>
      <c r="H6" s="46"/>
      <c r="L6" s="10" t="s">
        <v>56</v>
      </c>
    </row>
    <row r="7" spans="2:12" ht="15.75" customHeight="1" x14ac:dyDescent="0.3">
      <c r="B7" s="531" t="s">
        <v>325</v>
      </c>
      <c r="C7" s="611"/>
      <c r="D7" s="612"/>
      <c r="E7" s="613"/>
      <c r="F7" s="530"/>
      <c r="G7" s="50"/>
      <c r="H7" s="37"/>
      <c r="L7" s="10" t="s">
        <v>57</v>
      </c>
    </row>
    <row r="8" spans="2:12" ht="13.9" customHeight="1" x14ac:dyDescent="0.3">
      <c r="B8" s="534" t="s">
        <v>799</v>
      </c>
      <c r="C8" s="535" t="s">
        <v>76</v>
      </c>
      <c r="D8" s="535"/>
      <c r="E8" s="535"/>
      <c r="F8" s="530"/>
      <c r="G8" s="51"/>
      <c r="H8" s="38"/>
      <c r="I8" s="35"/>
      <c r="L8" s="5"/>
    </row>
    <row r="9" spans="2:12" ht="13.9" customHeight="1" x14ac:dyDescent="0.3">
      <c r="B9" s="534" t="s">
        <v>800</v>
      </c>
      <c r="C9" s="602" t="s">
        <v>175</v>
      </c>
      <c r="D9" s="603"/>
      <c r="E9" s="604"/>
      <c r="F9" s="530"/>
      <c r="G9" s="51"/>
      <c r="H9" s="38"/>
      <c r="L9" s="10"/>
    </row>
    <row r="10" spans="2:12" ht="12" customHeight="1" x14ac:dyDescent="0.2">
      <c r="B10" s="536"/>
      <c r="C10" s="536"/>
      <c r="D10" s="537"/>
      <c r="E10" s="536"/>
    </row>
    <row r="11" spans="2:12" ht="13.9" customHeight="1" x14ac:dyDescent="0.3">
      <c r="B11" s="263" t="s">
        <v>141</v>
      </c>
      <c r="C11" s="533" t="s">
        <v>280</v>
      </c>
      <c r="D11" s="533"/>
      <c r="E11" s="533"/>
      <c r="F11" s="530"/>
      <c r="G11" s="51"/>
      <c r="H11" s="38"/>
      <c r="I11" s="35"/>
      <c r="L11" s="10"/>
    </row>
    <row r="12" spans="2:12" ht="13.9" customHeight="1" x14ac:dyDescent="0.3">
      <c r="B12" s="264" t="s">
        <v>109</v>
      </c>
      <c r="C12" s="532" t="s">
        <v>177</v>
      </c>
      <c r="D12" s="532"/>
      <c r="E12" s="532"/>
      <c r="F12" s="530"/>
      <c r="G12" s="51"/>
      <c r="H12" s="38"/>
      <c r="L12" s="10"/>
    </row>
    <row r="13" spans="2:12" ht="13.9" customHeight="1" x14ac:dyDescent="0.3">
      <c r="B13" s="264" t="s">
        <v>278</v>
      </c>
      <c r="C13" s="532" t="s">
        <v>279</v>
      </c>
      <c r="D13" s="532"/>
      <c r="E13" s="532"/>
      <c r="F13" s="530"/>
      <c r="G13" s="51"/>
      <c r="H13" s="38"/>
      <c r="L13" s="10"/>
    </row>
    <row r="14" spans="2:12" ht="13.9" customHeight="1" x14ac:dyDescent="0.3">
      <c r="B14" s="264" t="s">
        <v>277</v>
      </c>
      <c r="C14" s="532" t="s">
        <v>320</v>
      </c>
      <c r="D14" s="532"/>
      <c r="E14" s="532"/>
      <c r="F14" s="530"/>
      <c r="G14" s="51"/>
      <c r="H14" s="38"/>
      <c r="L14" s="10"/>
    </row>
    <row r="15" spans="2:12" ht="13.9" customHeight="1" x14ac:dyDescent="0.3">
      <c r="B15" s="264" t="s">
        <v>64</v>
      </c>
      <c r="C15" s="532" t="s">
        <v>321</v>
      </c>
      <c r="D15" s="532"/>
      <c r="E15" s="532"/>
      <c r="F15" s="530"/>
      <c r="G15" s="51"/>
      <c r="H15" s="38"/>
      <c r="L15" s="10"/>
    </row>
    <row r="16" spans="2:12" ht="98.45" customHeight="1" x14ac:dyDescent="0.2">
      <c r="B16" s="606" t="s">
        <v>309</v>
      </c>
      <c r="C16" s="606"/>
      <c r="D16" s="606"/>
      <c r="E16" s="606"/>
      <c r="F16" s="254"/>
      <c r="G16" s="52"/>
      <c r="H16" s="46"/>
      <c r="L16" s="10"/>
    </row>
    <row r="17" spans="2:12" ht="19.899999999999999" customHeight="1" x14ac:dyDescent="0.2">
      <c r="B17" s="600" t="s">
        <v>290</v>
      </c>
      <c r="C17" s="600"/>
      <c r="D17" s="600"/>
      <c r="E17" s="239" t="s">
        <v>291</v>
      </c>
      <c r="F17" s="254"/>
      <c r="G17" s="52"/>
      <c r="H17" s="46"/>
      <c r="L17" s="10"/>
    </row>
    <row r="18" spans="2:12" ht="20.100000000000001" customHeight="1" x14ac:dyDescent="0.2">
      <c r="B18" s="596" t="s">
        <v>292</v>
      </c>
      <c r="C18" s="596"/>
      <c r="D18" s="596"/>
      <c r="E18" s="539"/>
      <c r="F18" s="544" t="s">
        <v>178</v>
      </c>
      <c r="G18" s="551"/>
      <c r="H18" s="103"/>
      <c r="L18" s="10"/>
    </row>
    <row r="19" spans="2:12" ht="20.100000000000001" customHeight="1" x14ac:dyDescent="0.2">
      <c r="B19" s="596" t="s">
        <v>293</v>
      </c>
      <c r="C19" s="596"/>
      <c r="D19" s="596"/>
      <c r="E19" s="258"/>
      <c r="F19" s="545"/>
      <c r="G19" s="552"/>
      <c r="H19" s="104"/>
    </row>
    <row r="20" spans="2:12" ht="20.100000000000001" customHeight="1" x14ac:dyDescent="0.2">
      <c r="B20" s="605" t="s">
        <v>294</v>
      </c>
      <c r="C20" s="605"/>
      <c r="D20" s="605"/>
      <c r="E20" s="538"/>
      <c r="F20" s="546" t="s">
        <v>319</v>
      </c>
      <c r="G20" s="553"/>
      <c r="H20" s="105"/>
      <c r="I20" s="42"/>
    </row>
    <row r="21" spans="2:12" ht="20.100000000000001" customHeight="1" x14ac:dyDescent="0.2">
      <c r="B21" s="596" t="s">
        <v>295</v>
      </c>
      <c r="C21" s="596"/>
      <c r="D21" s="596"/>
      <c r="E21" s="540"/>
      <c r="F21" s="547" t="s">
        <v>20</v>
      </c>
      <c r="G21" s="53"/>
      <c r="H21" s="43"/>
    </row>
    <row r="22" spans="2:12" ht="20.100000000000001" customHeight="1" x14ac:dyDescent="0.2">
      <c r="B22" s="596" t="s">
        <v>296</v>
      </c>
      <c r="C22" s="596"/>
      <c r="D22" s="596"/>
      <c r="E22" s="541"/>
      <c r="F22" s="548" t="s">
        <v>20</v>
      </c>
      <c r="G22" s="554"/>
      <c r="H22" s="106"/>
    </row>
    <row r="23" spans="2:12" ht="20.100000000000001" customHeight="1" x14ac:dyDescent="0.2">
      <c r="B23" s="596" t="s">
        <v>297</v>
      </c>
      <c r="C23" s="596"/>
      <c r="D23" s="596"/>
      <c r="E23" s="539"/>
      <c r="F23" s="548"/>
      <c r="G23" s="551"/>
      <c r="H23" s="103"/>
    </row>
    <row r="24" spans="2:12" ht="20.100000000000001" customHeight="1" x14ac:dyDescent="0.2">
      <c r="B24" s="596" t="s">
        <v>298</v>
      </c>
      <c r="C24" s="596"/>
      <c r="D24" s="596"/>
      <c r="E24" s="542"/>
      <c r="F24" s="548"/>
      <c r="G24" s="555"/>
      <c r="H24" s="107"/>
    </row>
    <row r="25" spans="2:12" ht="20.100000000000001" customHeight="1" x14ac:dyDescent="0.2">
      <c r="B25" s="596" t="s">
        <v>299</v>
      </c>
      <c r="C25" s="596"/>
      <c r="D25" s="596"/>
      <c r="E25" s="543" t="s">
        <v>801</v>
      </c>
      <c r="F25" s="252" t="s">
        <v>318</v>
      </c>
      <c r="G25" s="552"/>
      <c r="H25" s="104"/>
      <c r="I25" s="42"/>
    </row>
    <row r="26" spans="2:12" ht="29.25" customHeight="1" x14ac:dyDescent="0.2">
      <c r="B26" s="241"/>
      <c r="C26" s="242"/>
      <c r="D26" s="243"/>
      <c r="E26" s="244" t="s">
        <v>232</v>
      </c>
      <c r="F26" s="548"/>
      <c r="G26" s="552"/>
      <c r="H26" s="104"/>
      <c r="I26" s="42"/>
    </row>
    <row r="27" spans="2:12" ht="15" customHeight="1" x14ac:dyDescent="0.2">
      <c r="B27" s="619" t="s">
        <v>317</v>
      </c>
      <c r="C27" s="622" t="s">
        <v>300</v>
      </c>
      <c r="D27" s="245" t="s">
        <v>301</v>
      </c>
      <c r="E27" s="258"/>
      <c r="F27" s="548"/>
      <c r="G27" s="552"/>
      <c r="H27" s="104"/>
      <c r="I27" s="42"/>
    </row>
    <row r="28" spans="2:12" ht="15" customHeight="1" x14ac:dyDescent="0.2">
      <c r="B28" s="619"/>
      <c r="C28" s="623"/>
      <c r="D28" s="246" t="s">
        <v>302</v>
      </c>
      <c r="E28" s="258"/>
      <c r="F28" s="548" t="s">
        <v>135</v>
      </c>
      <c r="G28" s="552"/>
      <c r="H28" s="104"/>
    </row>
    <row r="29" spans="2:12" ht="15" customHeight="1" x14ac:dyDescent="0.2">
      <c r="B29" s="619"/>
      <c r="C29" s="623"/>
      <c r="D29" s="246" t="s">
        <v>303</v>
      </c>
      <c r="E29" s="258"/>
      <c r="F29" s="548" t="s">
        <v>133</v>
      </c>
      <c r="G29" s="552"/>
      <c r="H29" s="104"/>
    </row>
    <row r="30" spans="2:12" ht="15" customHeight="1" x14ac:dyDescent="0.2">
      <c r="B30" s="619"/>
      <c r="C30" s="623"/>
      <c r="D30" s="246" t="s">
        <v>72</v>
      </c>
      <c r="E30" s="258"/>
      <c r="F30" s="548" t="s">
        <v>134</v>
      </c>
      <c r="G30" s="552"/>
      <c r="H30" s="104"/>
    </row>
    <row r="31" spans="2:12" ht="15" customHeight="1" x14ac:dyDescent="0.2">
      <c r="B31" s="619"/>
      <c r="C31" s="624"/>
      <c r="D31" s="247" t="s">
        <v>143</v>
      </c>
      <c r="E31" s="259"/>
      <c r="F31" s="548"/>
      <c r="G31" s="556"/>
      <c r="H31" s="108"/>
    </row>
    <row r="32" spans="2:12" ht="35.25" customHeight="1" x14ac:dyDescent="0.2">
      <c r="B32" s="619"/>
      <c r="C32" s="248"/>
      <c r="D32" s="243"/>
      <c r="E32" s="244" t="s">
        <v>232</v>
      </c>
      <c r="F32" s="548"/>
      <c r="G32" s="556"/>
      <c r="H32" s="108"/>
    </row>
    <row r="33" spans="1:9" ht="15" customHeight="1" x14ac:dyDescent="0.2">
      <c r="B33" s="619"/>
      <c r="C33" s="625" t="s">
        <v>304</v>
      </c>
      <c r="D33" s="245" t="s">
        <v>301</v>
      </c>
      <c r="E33" s="258"/>
      <c r="F33" s="548"/>
      <c r="G33" s="552"/>
      <c r="H33" s="104"/>
    </row>
    <row r="34" spans="1:9" ht="15" customHeight="1" x14ac:dyDescent="0.2">
      <c r="B34" s="619"/>
      <c r="C34" s="626"/>
      <c r="D34" s="246" t="s">
        <v>302</v>
      </c>
      <c r="E34" s="258"/>
      <c r="F34" s="548"/>
      <c r="G34" s="552"/>
      <c r="H34" s="104"/>
    </row>
    <row r="35" spans="1:9" ht="15" customHeight="1" x14ac:dyDescent="0.2">
      <c r="B35" s="619"/>
      <c r="C35" s="626"/>
      <c r="D35" s="246" t="s">
        <v>303</v>
      </c>
      <c r="E35" s="258"/>
      <c r="F35" s="548"/>
      <c r="G35" s="552"/>
      <c r="H35" s="104"/>
    </row>
    <row r="36" spans="1:9" ht="15" customHeight="1" x14ac:dyDescent="0.2">
      <c r="B36" s="619"/>
      <c r="C36" s="626"/>
      <c r="D36" s="246" t="s">
        <v>72</v>
      </c>
      <c r="E36" s="258"/>
      <c r="F36" s="548" t="s">
        <v>20</v>
      </c>
      <c r="G36" s="552"/>
      <c r="H36" s="104"/>
    </row>
    <row r="37" spans="1:9" ht="15" customHeight="1" x14ac:dyDescent="0.2">
      <c r="B37" s="619"/>
      <c r="C37" s="627"/>
      <c r="D37" s="247" t="s">
        <v>143</v>
      </c>
      <c r="E37" s="259"/>
      <c r="F37" s="548"/>
      <c r="G37" s="556"/>
      <c r="H37" s="108"/>
    </row>
    <row r="38" spans="1:9" ht="21.75" customHeight="1" x14ac:dyDescent="0.2">
      <c r="B38" s="620" t="s">
        <v>305</v>
      </c>
      <c r="C38" s="618" t="s">
        <v>20</v>
      </c>
      <c r="D38" s="240" t="s">
        <v>306</v>
      </c>
      <c r="E38" s="539"/>
      <c r="F38" s="548"/>
      <c r="G38" s="551"/>
      <c r="H38" s="109"/>
    </row>
    <row r="39" spans="1:9" ht="22.5" customHeight="1" x14ac:dyDescent="0.2">
      <c r="B39" s="621"/>
      <c r="C39" s="618"/>
      <c r="D39" s="240" t="s">
        <v>307</v>
      </c>
      <c r="E39" s="540"/>
      <c r="F39" s="548"/>
      <c r="G39" s="53"/>
      <c r="H39" s="43"/>
    </row>
    <row r="40" spans="1:9" ht="27.75" customHeight="1" x14ac:dyDescent="0.2">
      <c r="B40" s="621"/>
      <c r="C40" s="618"/>
      <c r="D40" s="240" t="s">
        <v>308</v>
      </c>
      <c r="E40" s="541"/>
      <c r="F40" s="548"/>
      <c r="G40" s="554"/>
      <c r="H40" s="110"/>
    </row>
    <row r="41" spans="1:9" ht="63" hidden="1" customHeight="1" thickBot="1" x14ac:dyDescent="0.25">
      <c r="B41" s="249"/>
      <c r="C41" s="250"/>
      <c r="D41" s="250"/>
      <c r="E41" s="250"/>
      <c r="F41" s="548"/>
      <c r="G41" s="554"/>
      <c r="H41" s="110"/>
    </row>
    <row r="42" spans="1:9" ht="26.45" customHeight="1" x14ac:dyDescent="0.2">
      <c r="B42" s="634" t="s">
        <v>310</v>
      </c>
      <c r="C42" s="634"/>
      <c r="D42" s="260"/>
      <c r="E42" s="609" t="s">
        <v>315</v>
      </c>
      <c r="F42" s="562" t="s">
        <v>316</v>
      </c>
      <c r="G42" s="557"/>
      <c r="H42" s="44"/>
      <c r="I42" s="42"/>
    </row>
    <row r="43" spans="1:9" ht="25.15" customHeight="1" x14ac:dyDescent="0.2">
      <c r="B43" s="634" t="s">
        <v>311</v>
      </c>
      <c r="C43" s="634"/>
      <c r="D43" s="260"/>
      <c r="E43" s="609"/>
      <c r="F43" s="548"/>
      <c r="G43" s="557"/>
      <c r="H43" s="44"/>
      <c r="I43" s="42"/>
    </row>
    <row r="44" spans="1:9" ht="26.45" customHeight="1" x14ac:dyDescent="0.25">
      <c r="A44" s="74"/>
      <c r="C44" s="251"/>
      <c r="D44" s="607" t="s">
        <v>213</v>
      </c>
      <c r="E44" s="608"/>
      <c r="F44" s="549"/>
      <c r="G44" s="557"/>
      <c r="H44" s="44"/>
      <c r="I44" s="42"/>
    </row>
    <row r="45" spans="1:9" ht="31.5" customHeight="1" x14ac:dyDescent="0.2">
      <c r="B45" s="635" t="s">
        <v>312</v>
      </c>
      <c r="C45" s="633"/>
      <c r="D45" s="636"/>
      <c r="E45" s="637"/>
      <c r="F45" s="550" t="s">
        <v>314</v>
      </c>
      <c r="G45" s="558"/>
      <c r="H45" s="111"/>
      <c r="I45" s="112"/>
    </row>
    <row r="46" spans="1:9" ht="28.9" customHeight="1" x14ac:dyDescent="0.2">
      <c r="B46" s="633" t="s">
        <v>313</v>
      </c>
      <c r="C46" s="633"/>
      <c r="D46" s="631" t="s">
        <v>11</v>
      </c>
      <c r="E46" s="632"/>
      <c r="F46" s="550" t="s">
        <v>132</v>
      </c>
      <c r="G46" s="558"/>
      <c r="H46" s="111"/>
      <c r="I46" s="113"/>
    </row>
    <row r="47" spans="1:9" ht="41.25" customHeight="1" x14ac:dyDescent="0.2">
      <c r="B47" s="628" t="s">
        <v>323</v>
      </c>
      <c r="C47" s="629"/>
      <c r="D47" s="630"/>
      <c r="E47" s="630"/>
      <c r="F47" s="561" t="s">
        <v>12</v>
      </c>
      <c r="G47" s="559"/>
      <c r="H47" s="45"/>
      <c r="I47" s="113"/>
    </row>
    <row r="49" spans="2:12" ht="33.6" customHeight="1" x14ac:dyDescent="0.25">
      <c r="B49" s="615" t="s">
        <v>1</v>
      </c>
      <c r="C49" s="616"/>
      <c r="D49" s="616"/>
      <c r="E49" s="617"/>
      <c r="G49" s="560"/>
    </row>
    <row r="50" spans="2:12" ht="16.5" x14ac:dyDescent="0.25">
      <c r="B50" s="101"/>
      <c r="C50" s="101"/>
      <c r="D50" s="101"/>
      <c r="E50" s="101"/>
      <c r="G50" s="560"/>
    </row>
    <row r="51" spans="2:12" ht="16.5" x14ac:dyDescent="0.25">
      <c r="B51" s="101"/>
      <c r="C51" s="101"/>
      <c r="D51" s="101"/>
      <c r="E51" s="101"/>
      <c r="G51" s="560"/>
    </row>
    <row r="52" spans="2:12" ht="16.5" x14ac:dyDescent="0.25">
      <c r="B52" s="101"/>
      <c r="C52" s="101"/>
      <c r="D52" s="101"/>
      <c r="E52" s="101"/>
      <c r="G52" s="560"/>
    </row>
    <row r="53" spans="2:12" ht="16.5" x14ac:dyDescent="0.25">
      <c r="B53" s="101"/>
      <c r="C53" s="101"/>
      <c r="D53" s="101"/>
      <c r="E53" s="101"/>
      <c r="G53" s="560"/>
    </row>
    <row r="54" spans="2:12" ht="16.5" x14ac:dyDescent="0.25">
      <c r="B54" s="101"/>
      <c r="C54" s="101"/>
      <c r="D54" s="101"/>
      <c r="E54" s="101"/>
      <c r="G54" s="560"/>
    </row>
    <row r="55" spans="2:12" ht="16.5" x14ac:dyDescent="0.25">
      <c r="B55" s="101"/>
      <c r="C55" s="101"/>
      <c r="D55" s="101"/>
      <c r="E55" s="101"/>
      <c r="G55" s="560"/>
    </row>
    <row r="56" spans="2:12" ht="16.5" x14ac:dyDescent="0.25">
      <c r="B56" s="101"/>
      <c r="C56" s="101"/>
      <c r="D56" s="101"/>
      <c r="E56" s="101"/>
      <c r="G56" s="560"/>
    </row>
    <row r="57" spans="2:12" ht="16.5" x14ac:dyDescent="0.25">
      <c r="B57" s="101"/>
      <c r="C57" s="101"/>
      <c r="D57" s="101"/>
      <c r="E57" s="101"/>
      <c r="G57" s="560"/>
    </row>
    <row r="59" spans="2:12" x14ac:dyDescent="0.2">
      <c r="L59" s="96" t="s">
        <v>11</v>
      </c>
    </row>
    <row r="60" spans="2:12" x14ac:dyDescent="0.2">
      <c r="L60" s="97" t="s">
        <v>159</v>
      </c>
    </row>
    <row r="61" spans="2:12" x14ac:dyDescent="0.2">
      <c r="L61" s="97" t="s">
        <v>144</v>
      </c>
    </row>
    <row r="62" spans="2:12" x14ac:dyDescent="0.2">
      <c r="L62" s="97" t="s">
        <v>157</v>
      </c>
    </row>
    <row r="63" spans="2:12" x14ac:dyDescent="0.2">
      <c r="L63" s="97" t="s">
        <v>158</v>
      </c>
    </row>
    <row r="64" spans="2:12" x14ac:dyDescent="0.2">
      <c r="L64" s="97" t="s">
        <v>160</v>
      </c>
    </row>
    <row r="65" spans="12:12" x14ac:dyDescent="0.2">
      <c r="L65" s="97" t="s">
        <v>161</v>
      </c>
    </row>
    <row r="66" spans="12:12" x14ac:dyDescent="0.2">
      <c r="L66" s="97" t="s">
        <v>162</v>
      </c>
    </row>
    <row r="67" spans="12:12" x14ac:dyDescent="0.2">
      <c r="L67" s="97" t="s">
        <v>163</v>
      </c>
    </row>
    <row r="68" spans="12:12" x14ac:dyDescent="0.2">
      <c r="L68" s="97" t="s">
        <v>164</v>
      </c>
    </row>
    <row r="69" spans="12:12" x14ac:dyDescent="0.2">
      <c r="L69" s="97" t="s">
        <v>165</v>
      </c>
    </row>
    <row r="70" spans="12:12" x14ac:dyDescent="0.2">
      <c r="L70" s="97" t="s">
        <v>166</v>
      </c>
    </row>
  </sheetData>
  <sheetProtection password="EB1C" sheet="1" objects="1" scenarios="1"/>
  <mergeCells count="33">
    <mergeCell ref="B49:E49"/>
    <mergeCell ref="C38:C40"/>
    <mergeCell ref="B25:D25"/>
    <mergeCell ref="B27:B37"/>
    <mergeCell ref="B24:D24"/>
    <mergeCell ref="B38:B40"/>
    <mergeCell ref="C27:C31"/>
    <mergeCell ref="C33:C37"/>
    <mergeCell ref="B47:C47"/>
    <mergeCell ref="D47:E47"/>
    <mergeCell ref="D46:E46"/>
    <mergeCell ref="B46:C46"/>
    <mergeCell ref="B42:C42"/>
    <mergeCell ref="B43:C43"/>
    <mergeCell ref="B45:C45"/>
    <mergeCell ref="D45:E45"/>
    <mergeCell ref="D44:E44"/>
    <mergeCell ref="E42:E43"/>
    <mergeCell ref="B5:E5"/>
    <mergeCell ref="C7:E7"/>
    <mergeCell ref="B4:E4"/>
    <mergeCell ref="B1:E1"/>
    <mergeCell ref="B22:D22"/>
    <mergeCell ref="B23:D23"/>
    <mergeCell ref="B3:E3"/>
    <mergeCell ref="B17:D17"/>
    <mergeCell ref="B6:E6"/>
    <mergeCell ref="C9:E9"/>
    <mergeCell ref="B20:D20"/>
    <mergeCell ref="B21:D21"/>
    <mergeCell ref="B18:D18"/>
    <mergeCell ref="B19:D19"/>
    <mergeCell ref="B16:E16"/>
  </mergeCells>
  <phoneticPr fontId="0" type="noConversion"/>
  <dataValidations xWindow="437" yWindow="617" count="10">
    <dataValidation type="textLength" operator="lessThanOrEqual" allowBlank="1" showInputMessage="1" showErrorMessage="1" prompt="Max. 200 characters" sqref="F45:H46" xr:uid="{00000000-0002-0000-0100-000000000000}">
      <formula1>200</formula1>
    </dataValidation>
    <dataValidation type="textLength" operator="equal" allowBlank="1" showInputMessage="1" showErrorMessage="1" sqref="E29:H29 G27:H27 E33:H33 E27 E35:H35" xr:uid="{00000000-0002-0000-0100-000002000000}">
      <formula1>5</formula1>
    </dataValidation>
    <dataValidation type="textLength" operator="equal" allowBlank="1" showInputMessage="1" showErrorMessage="1" sqref="E34:H34 E28 G28:H28" xr:uid="{00000000-0002-0000-0100-000003000000}">
      <formula1>6</formula1>
    </dataValidation>
    <dataValidation allowBlank="1" showInputMessage="1" showErrorMessage="1" prompt="Enter as 123456789 (no dashes)" sqref="F20:H20" xr:uid="{00000000-0002-0000-0100-000004000000}"/>
    <dataValidation operator="lessThanOrEqual" allowBlank="1" showInputMessage="1" showErrorMessage="1" sqref="D45:E45" xr:uid="{00000000-0002-0000-0100-000005000000}"/>
    <dataValidation type="list" operator="lessThanOrEqual" allowBlank="1" showInputMessage="1" showErrorMessage="1" sqref="D46:E46" xr:uid="{00000000-0002-0000-0100-000006000000}">
      <formula1>$L$59:$L$70</formula1>
    </dataValidation>
    <dataValidation allowBlank="1" showInputMessage="1" showErrorMessage="1" prompt="Enter as 123456789 (no dashes)_x000a_ONLY ENTER FOR FIRST REIMBURSEMENT" sqref="E20" xr:uid="{00000000-0002-0000-0100-000007000000}"/>
    <dataValidation allowBlank="1" showInputMessage="1" showErrorMessage="1" prompt="MAX AMOUNT ONLY FROM THIS CHARTFIELD" sqref="E31 E37" xr:uid="{00000000-0002-0000-0100-000008000000}"/>
    <dataValidation allowBlank="1" showInputMessage="1" showErrorMessage="1" prompt="Enter as Month/Date/Year" sqref="D42:D44" xr:uid="{00000000-0002-0000-0100-000009000000}"/>
    <dataValidation type="list" allowBlank="1" showInputMessage="1" showErrorMessage="1" sqref="F26 E25 G25:H26" xr:uid="{00000000-0002-0000-0100-000001000000}">
      <formula1>$L$2:$L$7</formula1>
    </dataValidation>
  </dataValidations>
  <printOptions horizontalCentered="1"/>
  <pageMargins left="0.2" right="0.2" top="0.38" bottom="0.45" header="0.2" footer="0.2"/>
  <pageSetup scale="75" orientation="portrait" horizontalDpi="300" verticalDpi="300" r:id="rId1"/>
  <headerFooter alignWithMargins="0">
    <oddFooter>&amp;L&amp;8
&amp;"Arial Narrow,Regular"File: &amp;F
Tab: &amp;A&amp;CRevised 10/2023&amp;R&amp;8
&amp;"Arial Narrow,Regular"&amp;D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J50"/>
  <sheetViews>
    <sheetView showGridLines="0" showRowColHeaders="0" topLeftCell="A21" zoomScaleNormal="100" workbookViewId="0">
      <selection activeCell="C22" sqref="C22"/>
    </sheetView>
  </sheetViews>
  <sheetFormatPr defaultColWidth="9.140625" defaultRowHeight="12.75" x14ac:dyDescent="0.2"/>
  <cols>
    <col min="1" max="1" width="3" style="11" customWidth="1"/>
    <col min="2" max="2" width="29.42578125" style="11" customWidth="1"/>
    <col min="3" max="3" width="26.28515625" style="11" customWidth="1"/>
    <col min="4" max="4" width="21.85546875" style="11" customWidth="1"/>
    <col min="5" max="5" width="25" style="11" customWidth="1"/>
    <col min="6" max="6" width="1.140625" style="11" customWidth="1"/>
    <col min="7" max="7" width="25.7109375" style="249" customWidth="1"/>
    <col min="8" max="8" width="40.7109375" style="249" customWidth="1"/>
    <col min="9" max="10" width="9.140625" style="249"/>
    <col min="11" max="16384" width="9.140625" style="11"/>
  </cols>
  <sheetData>
    <row r="1" spans="2:10" ht="28.9" customHeight="1" thickBot="1" x14ac:dyDescent="0.25">
      <c r="B1" s="656" t="s">
        <v>688</v>
      </c>
      <c r="C1" s="657"/>
      <c r="D1" s="657"/>
      <c r="E1" s="658"/>
    </row>
    <row r="2" spans="2:10" ht="9" customHeight="1" thickBot="1" x14ac:dyDescent="0.25"/>
    <row r="3" spans="2:10" ht="22.15" customHeight="1" x14ac:dyDescent="0.3">
      <c r="B3" s="666" t="s">
        <v>233</v>
      </c>
      <c r="C3" s="666"/>
      <c r="D3" s="400" t="s">
        <v>691</v>
      </c>
      <c r="E3" s="401">
        <f ca="1">TODAY()</f>
        <v>45663</v>
      </c>
      <c r="F3" s="647"/>
      <c r="G3" s="638" t="s">
        <v>167</v>
      </c>
      <c r="H3" s="639"/>
      <c r="I3" s="350"/>
    </row>
    <row r="4" spans="2:10" ht="13.9" customHeight="1" x14ac:dyDescent="0.2">
      <c r="B4" s="669" t="s">
        <v>689</v>
      </c>
      <c r="C4" s="670"/>
      <c r="D4" s="663" t="s">
        <v>420</v>
      </c>
      <c r="E4" s="665" t="str">
        <f>IF('START HERE'!E38="","Go to Start Here Tab to complete",'START HERE'!E38)</f>
        <v>Go to Start Here Tab to complete</v>
      </c>
      <c r="F4" s="647"/>
      <c r="G4" s="640"/>
      <c r="H4" s="641"/>
      <c r="I4" s="350"/>
    </row>
    <row r="5" spans="2:10" ht="9" customHeight="1" x14ac:dyDescent="0.2">
      <c r="B5" s="671"/>
      <c r="C5" s="672"/>
      <c r="D5" s="664"/>
      <c r="E5" s="665"/>
      <c r="F5" s="647"/>
      <c r="G5" s="356"/>
      <c r="H5" s="357"/>
      <c r="I5" s="350"/>
    </row>
    <row r="6" spans="2:10" ht="36.75" x14ac:dyDescent="0.2">
      <c r="B6" s="667" t="s">
        <v>690</v>
      </c>
      <c r="C6" s="668"/>
      <c r="D6" s="235" t="s">
        <v>235</v>
      </c>
      <c r="E6" s="139" t="str">
        <f>IF('START HERE'!E22="","Go to Start Here Tab to complete",'START HERE'!E22)</f>
        <v>Go to Start Here Tab to complete</v>
      </c>
      <c r="F6" s="647"/>
      <c r="G6" s="358" t="s">
        <v>693</v>
      </c>
      <c r="H6" s="359" t="s">
        <v>695</v>
      </c>
      <c r="I6" s="350"/>
    </row>
    <row r="7" spans="2:10" ht="24.6" customHeight="1" thickBot="1" x14ac:dyDescent="0.25">
      <c r="B7" s="673" t="s">
        <v>128</v>
      </c>
      <c r="C7" s="673"/>
      <c r="D7" s="390" t="s">
        <v>236</v>
      </c>
      <c r="E7" s="346" t="str">
        <f>IF('START HERE'!E39="","Go to Start Here Tab to complete",'START HERE'!E39)</f>
        <v>Go to Start Here Tab to complete</v>
      </c>
      <c r="F7" s="647"/>
      <c r="G7" s="360" t="s">
        <v>694</v>
      </c>
      <c r="H7" s="361" t="s">
        <v>696</v>
      </c>
      <c r="I7" s="350"/>
    </row>
    <row r="8" spans="2:10" ht="24" customHeight="1" x14ac:dyDescent="0.25">
      <c r="B8" s="392" t="s">
        <v>53</v>
      </c>
      <c r="C8" s="391" t="str">
        <f>IF('START HERE'!E18="","Go to Start Here Tab to Complete",'START HERE'!E18)</f>
        <v>Go to Start Here Tab to Complete</v>
      </c>
      <c r="D8" s="392" t="s">
        <v>123</v>
      </c>
      <c r="E8" s="424" t="str">
        <f>IF('START HERE'!E19="","Go to Start Here Tab to complete",'START HERE'!E19)</f>
        <v>Go to Start Here Tab to complete</v>
      </c>
      <c r="F8" s="647"/>
      <c r="G8" s="355"/>
      <c r="H8" s="355"/>
      <c r="I8" s="350"/>
    </row>
    <row r="9" spans="2:10" ht="19.5" customHeight="1" x14ac:dyDescent="0.3">
      <c r="B9" s="394" t="s">
        <v>692</v>
      </c>
      <c r="C9" s="393" t="str">
        <f>IF('START HERE'!E25="","",'START HERE'!E25)</f>
        <v>Select title from drop down</v>
      </c>
      <c r="D9" s="394" t="s">
        <v>237</v>
      </c>
      <c r="E9" s="402" t="str">
        <f>IF('START HERE'!E20="","Go to Start Here Tab to complete",'START HERE'!E20)</f>
        <v>Go to Start Here Tab to complete</v>
      </c>
      <c r="F9" s="647"/>
    </row>
    <row r="10" spans="2:10" s="8" customFormat="1" ht="24" customHeight="1" x14ac:dyDescent="0.2">
      <c r="B10" s="390" t="s">
        <v>238</v>
      </c>
      <c r="C10" s="395" t="str">
        <f>IF('START HERE'!E21="","Go to Start Here Tab to complete",'START HERE'!E21)</f>
        <v>Go to Start Here Tab to complete</v>
      </c>
      <c r="D10" s="390" t="s">
        <v>43</v>
      </c>
      <c r="E10" s="403" t="str">
        <f>IF('START HERE'!E24="","Go to Start Here Tab to complete",'START HERE'!E24)</f>
        <v>Go to Start Here Tab to complete</v>
      </c>
      <c r="F10" s="647"/>
      <c r="G10" s="351"/>
      <c r="H10" s="351"/>
      <c r="I10" s="351"/>
      <c r="J10" s="351"/>
    </row>
    <row r="11" spans="2:10" ht="16.5" customHeight="1" x14ac:dyDescent="0.3">
      <c r="B11" s="394" t="s">
        <v>153</v>
      </c>
      <c r="C11" s="396" t="str">
        <f>IF('START HERE'!E22="","Go to Start Here Tab to complete",'START HERE'!E22)</f>
        <v>Go to Start Here Tab to complete</v>
      </c>
      <c r="D11" s="394" t="s">
        <v>47</v>
      </c>
      <c r="E11" s="404" t="str">
        <f>IF('START HERE'!E23="","Go to Start Here Tab to complete",'START HERE'!E23)</f>
        <v>Go to Start Here Tab to complete</v>
      </c>
      <c r="F11" s="647"/>
    </row>
    <row r="12" spans="2:10" ht="19.149999999999999" customHeight="1" x14ac:dyDescent="0.2">
      <c r="B12" s="643" t="s">
        <v>234</v>
      </c>
      <c r="C12" s="644"/>
      <c r="D12" s="644"/>
      <c r="E12" s="644"/>
      <c r="F12" s="647"/>
      <c r="G12" s="352"/>
      <c r="H12" s="352"/>
    </row>
    <row r="13" spans="2:10" ht="20.45" customHeight="1" x14ac:dyDescent="0.2">
      <c r="B13" s="405" t="s">
        <v>239</v>
      </c>
      <c r="C13" s="648" t="str">
        <f>IF('START HERE'!D46="","",'START HERE'!D46)</f>
        <v>Select a purpose from drop down box</v>
      </c>
      <c r="D13" s="649"/>
      <c r="E13" s="649"/>
      <c r="F13" s="647"/>
      <c r="G13" s="352"/>
      <c r="H13" s="352"/>
    </row>
    <row r="14" spans="2:10" ht="20.100000000000001" customHeight="1" x14ac:dyDescent="0.25">
      <c r="B14" s="406" t="s">
        <v>179</v>
      </c>
      <c r="C14" s="614" t="str">
        <f>IF('START HERE'!D45="","Go to Start Here Tab to complete",'START HERE'!D45)</f>
        <v>Go to Start Here Tab to complete</v>
      </c>
      <c r="D14" s="614"/>
      <c r="E14" s="614"/>
      <c r="F14" s="647"/>
      <c r="G14" s="352"/>
      <c r="H14" s="352"/>
    </row>
    <row r="15" spans="2:10" ht="20.100000000000001" customHeight="1" x14ac:dyDescent="0.25">
      <c r="B15" s="406" t="s">
        <v>223</v>
      </c>
      <c r="C15" s="659" t="str">
        <f>IF('START HERE'!D47="","Go to Start Here Tab to complete",'START HERE'!D47)</f>
        <v>Go to Start Here Tab to complete</v>
      </c>
      <c r="D15" s="659"/>
      <c r="E15" s="659"/>
      <c r="F15" s="647"/>
      <c r="H15" s="352"/>
    </row>
    <row r="16" spans="2:10" ht="7.5" customHeight="1" x14ac:dyDescent="0.2">
      <c r="B16" s="397"/>
      <c r="C16" s="397"/>
      <c r="D16" s="397"/>
      <c r="E16" s="397"/>
    </row>
    <row r="17" spans="2:10" ht="13.5" customHeight="1" x14ac:dyDescent="0.3">
      <c r="B17" s="661" t="s">
        <v>54</v>
      </c>
      <c r="C17" s="407" t="s">
        <v>181</v>
      </c>
      <c r="D17" s="407" t="s">
        <v>182</v>
      </c>
      <c r="E17" s="418" t="s">
        <v>219</v>
      </c>
      <c r="F17" s="140"/>
      <c r="H17" s="379"/>
    </row>
    <row r="18" spans="2:10" ht="18.600000000000001" customHeight="1" x14ac:dyDescent="0.3">
      <c r="B18" s="662"/>
      <c r="C18" s="422" t="str">
        <f>IF('START HERE'!D42="","Go to Start here Tab to complete",'START HERE'!D42)</f>
        <v>Go to Start here Tab to complete</v>
      </c>
      <c r="D18" s="423" t="str">
        <f>IF('START HERE'!D43="","Go to Start Here Tab to complete",'START HERE'!D43)</f>
        <v>Go to Start Here Tab to complete</v>
      </c>
      <c r="E18" s="654" t="s">
        <v>707</v>
      </c>
      <c r="F18" s="140"/>
      <c r="G18" s="379"/>
      <c r="H18" s="379"/>
    </row>
    <row r="19" spans="2:10" ht="18.75" customHeight="1" x14ac:dyDescent="0.2">
      <c r="B19" s="660" t="s">
        <v>702</v>
      </c>
      <c r="C19" s="660"/>
      <c r="E19" s="655"/>
      <c r="F19" s="140"/>
      <c r="G19" s="363"/>
      <c r="H19" s="363"/>
    </row>
    <row r="20" spans="2:10" ht="18" customHeight="1" x14ac:dyDescent="0.3">
      <c r="B20" s="374" t="s">
        <v>32</v>
      </c>
      <c r="C20" s="347">
        <v>0</v>
      </c>
      <c r="D20" s="675" t="s">
        <v>214</v>
      </c>
      <c r="E20" s="417" t="s">
        <v>248</v>
      </c>
      <c r="F20" s="140"/>
      <c r="G20" s="363"/>
      <c r="H20" s="363"/>
    </row>
    <row r="21" spans="2:10" ht="18" customHeight="1" x14ac:dyDescent="0.3">
      <c r="B21" s="374" t="s">
        <v>48</v>
      </c>
      <c r="C21" s="347">
        <v>0</v>
      </c>
      <c r="D21" s="675"/>
      <c r="E21" s="378">
        <f>C28*0.8</f>
        <v>0</v>
      </c>
      <c r="F21" s="140"/>
      <c r="H21" s="373"/>
    </row>
    <row r="22" spans="2:10" ht="18" customHeight="1" x14ac:dyDescent="0.3">
      <c r="B22" s="374" t="s">
        <v>180</v>
      </c>
      <c r="C22" s="347">
        <v>0</v>
      </c>
      <c r="D22" s="675"/>
      <c r="E22" s="377" t="s">
        <v>249</v>
      </c>
      <c r="F22" s="140"/>
      <c r="G22" s="363"/>
      <c r="H22" s="363"/>
    </row>
    <row r="23" spans="2:10" ht="18.75" customHeight="1" x14ac:dyDescent="0.3">
      <c r="B23" s="374" t="s">
        <v>36</v>
      </c>
      <c r="C23" s="347">
        <v>0</v>
      </c>
      <c r="D23" s="675"/>
      <c r="E23" s="409">
        <v>0</v>
      </c>
      <c r="F23" s="140"/>
      <c r="H23" s="380"/>
    </row>
    <row r="24" spans="2:10" ht="18" customHeight="1" x14ac:dyDescent="0.3">
      <c r="B24" s="374" t="s">
        <v>703</v>
      </c>
      <c r="C24" s="347">
        <v>0</v>
      </c>
      <c r="D24" s="371"/>
      <c r="E24" s="410" t="s">
        <v>220</v>
      </c>
      <c r="F24" s="140"/>
      <c r="G24" s="380"/>
      <c r="H24" s="380"/>
    </row>
    <row r="25" spans="2:10" ht="18" customHeight="1" x14ac:dyDescent="0.3">
      <c r="B25" s="419" t="s">
        <v>726</v>
      </c>
      <c r="C25" s="347">
        <v>0</v>
      </c>
      <c r="E25" s="411" t="s">
        <v>221</v>
      </c>
      <c r="F25" s="140"/>
      <c r="H25" s="381"/>
    </row>
    <row r="26" spans="2:10" ht="18" customHeight="1" x14ac:dyDescent="0.3">
      <c r="B26" s="375" t="s">
        <v>240</v>
      </c>
      <c r="C26" s="347">
        <v>0</v>
      </c>
      <c r="D26" s="372"/>
      <c r="E26" s="412" t="str">
        <f>IF('START HERE'!D43="","Travel Ending Date Missing",SUM(D42+15))</f>
        <v>Travel Ending Date Missing</v>
      </c>
      <c r="F26" s="140"/>
      <c r="G26" s="370"/>
      <c r="H26" s="370"/>
    </row>
    <row r="27" spans="2:10" ht="18" customHeight="1" x14ac:dyDescent="0.3">
      <c r="B27" s="376" t="s">
        <v>704</v>
      </c>
      <c r="C27" s="347">
        <v>0</v>
      </c>
      <c r="D27" s="371"/>
      <c r="F27" s="140"/>
      <c r="G27" s="370"/>
      <c r="H27" s="370"/>
    </row>
    <row r="28" spans="2:10" ht="19.149999999999999" customHeight="1" x14ac:dyDescent="0.25">
      <c r="B28" s="348" t="s">
        <v>706</v>
      </c>
      <c r="C28" s="382">
        <f>SUM(C20:C27)</f>
        <v>0</v>
      </c>
      <c r="D28" s="369" t="s">
        <v>700</v>
      </c>
      <c r="E28" s="425">
        <v>0</v>
      </c>
      <c r="F28" s="140"/>
      <c r="G28" s="365" t="s">
        <v>698</v>
      </c>
      <c r="H28" s="366" t="s">
        <v>230</v>
      </c>
      <c r="I28" s="362"/>
    </row>
    <row r="29" spans="2:10" ht="18" customHeight="1" x14ac:dyDescent="0.25">
      <c r="B29" s="408" t="s">
        <v>705</v>
      </c>
      <c r="C29" s="349">
        <v>0</v>
      </c>
      <c r="D29" s="369" t="s">
        <v>701</v>
      </c>
      <c r="E29" s="426" t="s">
        <v>20</v>
      </c>
      <c r="F29" s="140"/>
      <c r="G29" s="367" t="s">
        <v>697</v>
      </c>
      <c r="H29" s="368" t="s">
        <v>699</v>
      </c>
    </row>
    <row r="30" spans="2:10" ht="9" customHeight="1" x14ac:dyDescent="0.25">
      <c r="B30" s="249"/>
      <c r="C30" s="398"/>
      <c r="D30" s="398"/>
      <c r="E30" s="398"/>
      <c r="F30" s="140"/>
      <c r="G30" s="364"/>
      <c r="H30" s="364"/>
    </row>
    <row r="31" spans="2:10" s="12" customFormat="1" ht="18" customHeight="1" x14ac:dyDescent="0.25">
      <c r="B31" s="413" t="s">
        <v>708</v>
      </c>
      <c r="C31" s="414">
        <f>'START HERE'!E31</f>
        <v>0</v>
      </c>
      <c r="D31" s="413" t="s">
        <v>709</v>
      </c>
      <c r="E31" s="414">
        <f>'START HERE'!E37</f>
        <v>0</v>
      </c>
      <c r="F31" s="140"/>
      <c r="G31" s="353"/>
      <c r="H31" s="353"/>
      <c r="I31" s="353"/>
      <c r="J31" s="353"/>
    </row>
    <row r="32" spans="2:10" s="12" customFormat="1" ht="18.75" customHeight="1" x14ac:dyDescent="0.3">
      <c r="B32" s="646" t="str">
        <f>IF('START HERE'!E27="","                        ",(CONCATENATE('START HERE'!E27," / ",'START HERE'!E28," / ",'START HERE'!E29," / ",'START HERE'!E30)))</f>
        <v xml:space="preserve">                        </v>
      </c>
      <c r="C32" s="646"/>
      <c r="D32" s="651" t="str">
        <f>IF('START HERE'!E33="","              ",(CONCATENATE('START HERE'!E33," / ",'START HERE'!E34," / ",'START HERE'!E35," / ",'START HERE'!E36)))</f>
        <v xml:space="preserve">              </v>
      </c>
      <c r="E32" s="651"/>
      <c r="F32" s="140"/>
      <c r="G32" s="353"/>
      <c r="H32" s="354"/>
      <c r="I32" s="354"/>
      <c r="J32" s="353"/>
    </row>
    <row r="33" spans="2:10" s="20" customFormat="1" ht="22.15" customHeight="1" x14ac:dyDescent="0.2">
      <c r="B33" s="645" t="s">
        <v>710</v>
      </c>
      <c r="C33" s="645"/>
      <c r="D33" s="645" t="s">
        <v>710</v>
      </c>
      <c r="E33" s="645"/>
      <c r="F33" s="140"/>
      <c r="G33" s="234"/>
      <c r="H33" s="354"/>
      <c r="I33" s="354"/>
      <c r="J33" s="234"/>
    </row>
    <row r="34" spans="2:10" ht="39.6" customHeight="1" x14ac:dyDescent="0.2">
      <c r="B34" s="650" t="s">
        <v>287</v>
      </c>
      <c r="C34" s="650"/>
      <c r="D34" s="650"/>
      <c r="E34" s="650"/>
      <c r="F34" s="140"/>
      <c r="I34" s="354"/>
    </row>
    <row r="35" spans="2:10" ht="18.600000000000001" customHeight="1" x14ac:dyDescent="0.25">
      <c r="B35" s="676" t="s">
        <v>725</v>
      </c>
      <c r="C35" s="676"/>
      <c r="D35" s="676"/>
      <c r="E35" s="676"/>
      <c r="F35" s="135"/>
      <c r="G35" s="383"/>
    </row>
    <row r="36" spans="2:10" ht="8.25" hidden="1" customHeight="1" x14ac:dyDescent="0.2">
      <c r="B36" s="399"/>
      <c r="C36" s="399"/>
      <c r="D36" s="399"/>
      <c r="E36" s="399"/>
      <c r="F36" s="140"/>
      <c r="I36" s="354"/>
    </row>
    <row r="37" spans="2:10" s="8" customFormat="1" ht="31.15" customHeight="1" x14ac:dyDescent="0.2">
      <c r="B37" s="652" t="s">
        <v>715</v>
      </c>
      <c r="C37" s="652"/>
      <c r="D37" s="653" t="s">
        <v>714</v>
      </c>
      <c r="E37" s="653"/>
      <c r="F37" s="140"/>
      <c r="G37" s="351"/>
      <c r="H37" s="351"/>
      <c r="I37" s="351"/>
      <c r="J37" s="351"/>
    </row>
    <row r="38" spans="2:10" ht="6" hidden="1" customHeight="1" x14ac:dyDescent="0.2">
      <c r="B38" s="143"/>
      <c r="C38" s="143"/>
      <c r="D38" s="141"/>
      <c r="E38" s="141"/>
      <c r="F38" s="140"/>
    </row>
    <row r="39" spans="2:10" ht="24.75" customHeight="1" x14ac:dyDescent="0.2">
      <c r="B39" s="680" t="s">
        <v>716</v>
      </c>
      <c r="C39" s="680"/>
      <c r="D39" s="652" t="s">
        <v>711</v>
      </c>
      <c r="E39" s="652"/>
      <c r="F39" s="140"/>
      <c r="G39" s="384"/>
    </row>
    <row r="40" spans="2:10" ht="13.15" customHeight="1" x14ac:dyDescent="0.2">
      <c r="B40" s="415" t="s">
        <v>82</v>
      </c>
      <c r="C40" s="416" t="s">
        <v>20</v>
      </c>
      <c r="D40" s="652"/>
      <c r="E40" s="652"/>
      <c r="F40" s="140"/>
    </row>
    <row r="41" spans="2:10" ht="24.75" customHeight="1" x14ac:dyDescent="0.25">
      <c r="B41" s="681" t="s">
        <v>724</v>
      </c>
      <c r="C41" s="681"/>
      <c r="D41" s="652" t="s">
        <v>712</v>
      </c>
      <c r="E41" s="652"/>
      <c r="G41" s="642"/>
      <c r="H41" s="642"/>
    </row>
    <row r="42" spans="2:10" ht="14.45" customHeight="1" x14ac:dyDescent="0.2">
      <c r="B42" s="415" t="s">
        <v>82</v>
      </c>
      <c r="C42" s="416" t="s">
        <v>20</v>
      </c>
      <c r="D42" s="652"/>
      <c r="E42" s="652"/>
      <c r="F42" s="140"/>
      <c r="G42" s="385"/>
      <c r="H42" s="385"/>
    </row>
    <row r="43" spans="2:10" ht="24.75" customHeight="1" x14ac:dyDescent="0.2">
      <c r="B43" s="682" t="s">
        <v>717</v>
      </c>
      <c r="C43" s="682"/>
      <c r="D43" s="652" t="s">
        <v>713</v>
      </c>
      <c r="E43" s="652"/>
      <c r="F43" s="140"/>
      <c r="G43" s="386"/>
      <c r="H43" s="385"/>
    </row>
    <row r="44" spans="2:10" ht="12" customHeight="1" x14ac:dyDescent="0.2">
      <c r="B44" s="415" t="s">
        <v>82</v>
      </c>
      <c r="C44" s="416" t="s">
        <v>20</v>
      </c>
      <c r="D44" s="652"/>
      <c r="E44" s="652"/>
      <c r="F44" s="135"/>
    </row>
    <row r="45" spans="2:10" ht="16.5" x14ac:dyDescent="0.2">
      <c r="B45" s="679" t="s">
        <v>719</v>
      </c>
      <c r="C45" s="679"/>
      <c r="D45" s="678" t="s">
        <v>720</v>
      </c>
      <c r="E45" s="678"/>
    </row>
    <row r="46" spans="2:10" ht="15.75" customHeight="1" x14ac:dyDescent="0.25">
      <c r="B46" s="387" t="s">
        <v>222</v>
      </c>
      <c r="C46" s="388"/>
      <c r="D46" s="677"/>
      <c r="E46" s="677"/>
    </row>
    <row r="47" spans="2:10" ht="15.75" customHeight="1" x14ac:dyDescent="0.25">
      <c r="B47" s="387" t="s">
        <v>721</v>
      </c>
      <c r="C47" s="389" t="s">
        <v>20</v>
      </c>
      <c r="D47" s="677"/>
      <c r="E47" s="677"/>
    </row>
    <row r="48" spans="2:10" ht="15.75" customHeight="1" x14ac:dyDescent="0.25">
      <c r="B48" s="388" t="s">
        <v>722</v>
      </c>
      <c r="C48" s="389"/>
      <c r="D48" s="677"/>
      <c r="E48" s="677"/>
    </row>
    <row r="49" spans="2:5" ht="15.75" customHeight="1" x14ac:dyDescent="0.25">
      <c r="B49" s="388" t="s">
        <v>723</v>
      </c>
      <c r="C49" s="389"/>
      <c r="D49" s="677"/>
      <c r="E49" s="677"/>
    </row>
    <row r="50" spans="2:5" x14ac:dyDescent="0.2">
      <c r="B50" s="674" t="s">
        <v>718</v>
      </c>
      <c r="C50" s="674"/>
      <c r="D50" s="674"/>
      <c r="E50" s="674"/>
    </row>
  </sheetData>
  <sheetProtection password="EB1C" sheet="1" objects="1" scenarios="1"/>
  <mergeCells count="36">
    <mergeCell ref="B50:E50"/>
    <mergeCell ref="D39:E40"/>
    <mergeCell ref="D41:E42"/>
    <mergeCell ref="D43:E44"/>
    <mergeCell ref="D20:D23"/>
    <mergeCell ref="B35:E35"/>
    <mergeCell ref="D46:E49"/>
    <mergeCell ref="D45:E45"/>
    <mergeCell ref="B45:C45"/>
    <mergeCell ref="B39:C39"/>
    <mergeCell ref="B41:C41"/>
    <mergeCell ref="B43:C43"/>
    <mergeCell ref="B1:E1"/>
    <mergeCell ref="C15:E15"/>
    <mergeCell ref="C14:E14"/>
    <mergeCell ref="B19:C19"/>
    <mergeCell ref="B17:B18"/>
    <mergeCell ref="D4:D5"/>
    <mergeCell ref="E4:E5"/>
    <mergeCell ref="B3:C3"/>
    <mergeCell ref="B6:C6"/>
    <mergeCell ref="B4:C5"/>
    <mergeCell ref="B7:C7"/>
    <mergeCell ref="G3:H4"/>
    <mergeCell ref="G41:H41"/>
    <mergeCell ref="B12:E12"/>
    <mergeCell ref="B33:C33"/>
    <mergeCell ref="B32:C32"/>
    <mergeCell ref="F3:F15"/>
    <mergeCell ref="C13:E13"/>
    <mergeCell ref="B34:E34"/>
    <mergeCell ref="D33:E33"/>
    <mergeCell ref="D32:E32"/>
    <mergeCell ref="B37:C37"/>
    <mergeCell ref="D37:E37"/>
    <mergeCell ref="E18:E19"/>
  </mergeCells>
  <phoneticPr fontId="0" type="noConversion"/>
  <conditionalFormatting sqref="D18">
    <cfRule type="expression" dxfId="0" priority="1" stopIfTrue="1">
      <formula>$D$18=""</formula>
    </cfRule>
  </conditionalFormatting>
  <hyperlinks>
    <hyperlink ref="G7" r:id="rId1" xr:uid="{8C0ED079-C6C7-4956-A1EB-4A2F96A00899}"/>
    <hyperlink ref="G6" r:id="rId2" xr:uid="{764B81AE-44BB-48B1-8594-6086B32F18EF}"/>
    <hyperlink ref="H6" r:id="rId3" xr:uid="{68B3749B-3E33-4C6C-AB86-1692C85D4990}"/>
    <hyperlink ref="H7" r:id="rId4" xr:uid="{CF8A77C9-6B53-423B-8498-ADCB861E461A}"/>
    <hyperlink ref="H29" r:id="rId5" xr:uid="{A702560E-1915-4FD9-8044-30731CC4A483}"/>
  </hyperlinks>
  <printOptions horizontalCentered="1"/>
  <pageMargins left="0.25" right="0.26" top="0.44" bottom="0.49" header="0.25" footer="0.17"/>
  <pageSetup scale="88" orientation="portrait" r:id="rId6"/>
  <headerFooter alignWithMargins="0">
    <oddFooter>&amp;L&amp;"Arial Narrow,Regular"&amp;8
&amp;9File: &amp;F
Tab: &amp;A&amp;C&amp;"Arial Narrow,Regular"&amp;9Form Revised 10/2023&amp;R&amp;8
&amp;"Arial Narrow,Regular"&amp;9&amp;D
&amp;T</oddFooter>
  </headerFooter>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pageSetUpPr fitToPage="1"/>
  </sheetPr>
  <dimension ref="B1:O31"/>
  <sheetViews>
    <sheetView showGridLines="0" showRowColHeaders="0" zoomScale="80" zoomScaleNormal="80" workbookViewId="0">
      <selection activeCell="B1" sqref="B1:J1"/>
    </sheetView>
  </sheetViews>
  <sheetFormatPr defaultColWidth="9.140625" defaultRowHeight="12.75" x14ac:dyDescent="0.2"/>
  <cols>
    <col min="1" max="1" width="6.7109375" style="16" customWidth="1"/>
    <col min="2" max="2" width="9.140625" style="15"/>
    <col min="3" max="3" width="33.28515625" style="15" customWidth="1"/>
    <col min="4" max="4" width="39.28515625" style="15" customWidth="1"/>
    <col min="5" max="8" width="12.7109375" style="15" customWidth="1"/>
    <col min="9" max="9" width="9.140625" style="15"/>
    <col min="10" max="10" width="10.5703125" style="15" customWidth="1"/>
    <col min="11" max="11" width="9.140625" style="15"/>
    <col min="12" max="16384" width="9.140625" style="16"/>
  </cols>
  <sheetData>
    <row r="1" spans="2:10" ht="66" customHeight="1" x14ac:dyDescent="0.4">
      <c r="B1" s="716" t="s">
        <v>9</v>
      </c>
      <c r="C1" s="716"/>
      <c r="D1" s="716"/>
      <c r="E1" s="716"/>
      <c r="F1" s="716"/>
      <c r="G1" s="716"/>
      <c r="H1" s="716"/>
      <c r="I1" s="716"/>
      <c r="J1" s="716"/>
    </row>
    <row r="2" spans="2:10" ht="13.5" thickBot="1" x14ac:dyDescent="0.25"/>
    <row r="3" spans="2:10" s="7" customFormat="1" ht="24.95" customHeight="1" x14ac:dyDescent="0.2">
      <c r="B3" s="741" t="s">
        <v>286</v>
      </c>
      <c r="C3" s="742"/>
      <c r="D3" s="743"/>
      <c r="E3" s="115" t="s">
        <v>13</v>
      </c>
      <c r="F3" s="750">
        <f ca="1">TODAY()</f>
        <v>45663</v>
      </c>
      <c r="G3" s="750"/>
      <c r="H3" s="142" t="s">
        <v>190</v>
      </c>
      <c r="I3" s="751" t="str">
        <f>IF('START HERE'!E19="","",'START HERE'!E19)</f>
        <v/>
      </c>
      <c r="J3" s="751"/>
    </row>
    <row r="4" spans="2:10" s="7" customFormat="1" ht="24.95" customHeight="1" x14ac:dyDescent="0.2">
      <c r="B4" s="744"/>
      <c r="C4" s="745"/>
      <c r="D4" s="746"/>
      <c r="E4" s="116" t="s">
        <v>33</v>
      </c>
      <c r="F4" s="752" t="str">
        <f>IF('START HERE'!E18="","Go to Start Here Tab to Complete",'START HERE'!E18)</f>
        <v>Go to Start Here Tab to Complete</v>
      </c>
      <c r="G4" s="753"/>
      <c r="H4" s="753"/>
      <c r="I4" s="753"/>
      <c r="J4" s="754"/>
    </row>
    <row r="5" spans="2:10" s="7" customFormat="1" ht="24.95" customHeight="1" x14ac:dyDescent="0.2">
      <c r="B5" s="744"/>
      <c r="C5" s="745"/>
      <c r="D5" s="746"/>
      <c r="E5" s="116" t="s">
        <v>27</v>
      </c>
      <c r="F5" s="737" t="str">
        <f>IF('START HERE'!E22="","",'START HERE'!E22)</f>
        <v/>
      </c>
      <c r="G5" s="738"/>
      <c r="H5" s="118" t="s">
        <v>30</v>
      </c>
      <c r="I5" s="739" t="str">
        <f>IF('START HERE'!E23="","",'START HERE'!E23)</f>
        <v/>
      </c>
      <c r="J5" s="740"/>
    </row>
    <row r="6" spans="2:10" s="7" customFormat="1" ht="24.95" customHeight="1" x14ac:dyDescent="0.2">
      <c r="B6" s="744"/>
      <c r="C6" s="745"/>
      <c r="D6" s="746"/>
      <c r="E6" s="116" t="s">
        <v>31</v>
      </c>
      <c r="F6" s="755" t="str">
        <f>IF('START HERE'!E21="","",'START HERE'!E21)</f>
        <v/>
      </c>
      <c r="G6" s="756"/>
      <c r="H6" s="756"/>
      <c r="I6" s="756"/>
      <c r="J6" s="757"/>
    </row>
    <row r="7" spans="2:10" s="7" customFormat="1" ht="24.95" customHeight="1" thickBot="1" x14ac:dyDescent="0.25">
      <c r="B7" s="747"/>
      <c r="C7" s="748"/>
      <c r="D7" s="749"/>
      <c r="E7" s="117" t="s">
        <v>26</v>
      </c>
      <c r="F7" s="735" t="str">
        <f>IF('START HERE'!E24="","",'START HERE'!E24)</f>
        <v/>
      </c>
      <c r="G7" s="735"/>
      <c r="H7" s="735"/>
      <c r="I7" s="735"/>
      <c r="J7" s="736"/>
    </row>
    <row r="8" spans="2:10" ht="88.5" customHeight="1" thickBot="1" x14ac:dyDescent="0.4">
      <c r="B8" s="694" t="s">
        <v>247</v>
      </c>
      <c r="C8" s="695"/>
      <c r="D8" s="695"/>
      <c r="E8" s="695"/>
      <c r="F8" s="695"/>
      <c r="G8" s="695"/>
      <c r="H8" s="695"/>
      <c r="I8" s="695"/>
      <c r="J8" s="696"/>
    </row>
    <row r="9" spans="2:10" ht="20.100000000000001" customHeight="1" x14ac:dyDescent="0.2">
      <c r="B9" s="717" t="s">
        <v>183</v>
      </c>
      <c r="C9" s="718"/>
      <c r="D9" s="718"/>
      <c r="E9" s="718"/>
      <c r="F9" s="718"/>
      <c r="G9" s="718"/>
      <c r="H9" s="718"/>
      <c r="I9" s="718"/>
      <c r="J9" s="719"/>
    </row>
    <row r="10" spans="2:10" ht="20.100000000000001" customHeight="1" x14ac:dyDescent="0.2">
      <c r="B10" s="720"/>
      <c r="C10" s="721"/>
      <c r="D10" s="721"/>
      <c r="E10" s="721"/>
      <c r="F10" s="721"/>
      <c r="G10" s="721"/>
      <c r="H10" s="721"/>
      <c r="I10" s="721"/>
      <c r="J10" s="722"/>
    </row>
    <row r="11" spans="2:10" ht="20.100000000000001" customHeight="1" x14ac:dyDescent="0.2">
      <c r="B11" s="720"/>
      <c r="C11" s="721"/>
      <c r="D11" s="721"/>
      <c r="E11" s="721"/>
      <c r="F11" s="721"/>
      <c r="G11" s="721"/>
      <c r="H11" s="721"/>
      <c r="I11" s="721"/>
      <c r="J11" s="722"/>
    </row>
    <row r="12" spans="2:10" ht="170.25" customHeight="1" thickBot="1" x14ac:dyDescent="0.25">
      <c r="B12" s="723"/>
      <c r="C12" s="724"/>
      <c r="D12" s="724"/>
      <c r="E12" s="724"/>
      <c r="F12" s="724"/>
      <c r="G12" s="724"/>
      <c r="H12" s="724"/>
      <c r="I12" s="724"/>
      <c r="J12" s="725"/>
    </row>
    <row r="13" spans="2:10" ht="16.5" thickBot="1" x14ac:dyDescent="0.25">
      <c r="B13" s="726"/>
      <c r="C13" s="727"/>
      <c r="D13" s="727"/>
      <c r="E13" s="727"/>
      <c r="F13" s="727"/>
      <c r="G13" s="727"/>
      <c r="H13" s="727"/>
      <c r="I13" s="727"/>
      <c r="J13" s="728"/>
    </row>
    <row r="14" spans="2:10" ht="20.100000000000001" customHeight="1" x14ac:dyDescent="0.2">
      <c r="B14" s="729" t="s">
        <v>727</v>
      </c>
      <c r="C14" s="730"/>
      <c r="D14" s="730"/>
      <c r="E14" s="730"/>
      <c r="F14" s="730"/>
      <c r="G14" s="730"/>
      <c r="H14" s="730"/>
      <c r="I14" s="730"/>
      <c r="J14" s="731"/>
    </row>
    <row r="15" spans="2:10" ht="30.6" customHeight="1" thickBot="1" x14ac:dyDescent="0.25">
      <c r="B15" s="732"/>
      <c r="C15" s="733"/>
      <c r="D15" s="733"/>
      <c r="E15" s="733"/>
      <c r="F15" s="733"/>
      <c r="G15" s="733"/>
      <c r="H15" s="733"/>
      <c r="I15" s="733"/>
      <c r="J15" s="734"/>
    </row>
    <row r="16" spans="2:10" ht="20.100000000000001" customHeight="1" x14ac:dyDescent="0.2">
      <c r="B16" s="709"/>
      <c r="C16" s="710"/>
      <c r="D16" s="710"/>
      <c r="E16" s="711" t="s">
        <v>199</v>
      </c>
      <c r="F16" s="712"/>
      <c r="G16" s="712"/>
      <c r="H16" s="712"/>
      <c r="I16" s="712"/>
      <c r="J16" s="713"/>
    </row>
    <row r="17" spans="2:15" ht="27" customHeight="1" x14ac:dyDescent="0.2">
      <c r="B17" s="765" t="s">
        <v>6</v>
      </c>
      <c r="C17" s="765"/>
      <c r="D17" s="144">
        <f>PTT!E23</f>
        <v>0</v>
      </c>
      <c r="E17" s="697" t="s">
        <v>200</v>
      </c>
      <c r="F17" s="698"/>
      <c r="G17" s="698"/>
      <c r="H17" s="703"/>
      <c r="I17" s="703"/>
      <c r="J17" s="704"/>
    </row>
    <row r="18" spans="2:15" ht="33.6" customHeight="1" x14ac:dyDescent="0.2">
      <c r="B18" s="765" t="s">
        <v>7</v>
      </c>
      <c r="C18" s="765"/>
      <c r="D18" s="428" t="str">
        <f>PTT!D18</f>
        <v>Go to Start Here Tab to complete</v>
      </c>
      <c r="E18" s="699" t="s">
        <v>201</v>
      </c>
      <c r="F18" s="700"/>
      <c r="G18" s="700"/>
      <c r="H18" s="705"/>
      <c r="I18" s="705"/>
      <c r="J18" s="706"/>
    </row>
    <row r="19" spans="2:15" ht="30.75" customHeight="1" x14ac:dyDescent="0.2">
      <c r="B19" s="766" t="s">
        <v>8</v>
      </c>
      <c r="C19" s="767"/>
      <c r="D19" s="427" t="str">
        <f>PTT!E26</f>
        <v>Travel Ending Date Missing</v>
      </c>
      <c r="E19" s="701" t="s">
        <v>202</v>
      </c>
      <c r="F19" s="702"/>
      <c r="G19" s="702"/>
      <c r="H19" s="707"/>
      <c r="I19" s="707"/>
      <c r="J19" s="708"/>
    </row>
    <row r="20" spans="2:15" ht="12.75" customHeight="1" thickBot="1" x14ac:dyDescent="0.25">
      <c r="B20" s="761"/>
      <c r="C20" s="762"/>
      <c r="D20" s="762"/>
      <c r="E20" s="762"/>
      <c r="F20" s="762"/>
      <c r="G20" s="762"/>
      <c r="H20" s="762"/>
      <c r="I20" s="762"/>
      <c r="J20" s="763"/>
      <c r="K20" s="714"/>
      <c r="L20" s="715"/>
      <c r="M20" s="715"/>
      <c r="N20" s="715"/>
      <c r="O20" s="715"/>
    </row>
    <row r="21" spans="2:15" s="11" customFormat="1" ht="12.75" hidden="1" customHeight="1" x14ac:dyDescent="0.2">
      <c r="B21" s="788" t="s">
        <v>49</v>
      </c>
      <c r="C21" s="789"/>
      <c r="D21" s="790"/>
      <c r="E21" s="683" t="s">
        <v>65</v>
      </c>
      <c r="F21" s="684"/>
      <c r="G21" s="687" t="str">
        <f>PTT!B32</f>
        <v xml:space="preserve">                        </v>
      </c>
      <c r="H21" s="687"/>
      <c r="I21" s="687"/>
      <c r="J21" s="688"/>
    </row>
    <row r="22" spans="2:15" s="11" customFormat="1" ht="13.5" hidden="1" customHeight="1" x14ac:dyDescent="0.2">
      <c r="B22" s="691" t="s">
        <v>50</v>
      </c>
      <c r="C22" s="692"/>
      <c r="D22" s="693"/>
      <c r="E22" s="685"/>
      <c r="F22" s="686"/>
      <c r="G22" s="689"/>
      <c r="H22" s="689"/>
      <c r="I22" s="689"/>
      <c r="J22" s="690"/>
    </row>
    <row r="23" spans="2:15" s="18" customFormat="1" ht="39.75" hidden="1" customHeight="1" x14ac:dyDescent="0.25">
      <c r="B23" s="777" t="s">
        <v>67</v>
      </c>
      <c r="C23" s="778"/>
      <c r="D23" s="779"/>
      <c r="E23" s="780" t="s">
        <v>92</v>
      </c>
      <c r="F23" s="781"/>
      <c r="G23" s="781"/>
      <c r="H23" s="781"/>
      <c r="I23" s="781"/>
      <c r="J23" s="782"/>
    </row>
    <row r="24" spans="2:15" s="18" customFormat="1" ht="36.75" hidden="1" customHeight="1" x14ac:dyDescent="0.25">
      <c r="B24" s="783" t="s">
        <v>66</v>
      </c>
      <c r="C24" s="784"/>
      <c r="D24" s="785"/>
      <c r="E24" s="768" t="s">
        <v>68</v>
      </c>
      <c r="F24" s="769"/>
      <c r="G24" s="769"/>
      <c r="H24" s="769"/>
      <c r="I24" s="769"/>
      <c r="J24" s="770"/>
    </row>
    <row r="25" spans="2:15" s="18" customFormat="1" ht="16.5" hidden="1" customHeight="1" x14ac:dyDescent="0.25">
      <c r="B25" s="786" t="s">
        <v>60</v>
      </c>
      <c r="C25" s="787"/>
      <c r="D25" s="14" t="s">
        <v>44</v>
      </c>
      <c r="E25" s="771"/>
      <c r="F25" s="772"/>
      <c r="G25" s="772"/>
      <c r="H25" s="772"/>
      <c r="I25" s="772"/>
      <c r="J25" s="773"/>
    </row>
    <row r="26" spans="2:15" s="19" customFormat="1" ht="15" hidden="1" customHeight="1" x14ac:dyDescent="0.25">
      <c r="B26" s="768" t="s">
        <v>61</v>
      </c>
      <c r="C26" s="769"/>
      <c r="D26" s="770"/>
      <c r="E26" s="768" t="s">
        <v>69</v>
      </c>
      <c r="F26" s="769"/>
      <c r="G26" s="769"/>
      <c r="H26" s="769"/>
      <c r="I26" s="769"/>
      <c r="J26" s="770"/>
    </row>
    <row r="27" spans="2:15" s="19" customFormat="1" ht="23.25" hidden="1" customHeight="1" x14ac:dyDescent="0.25">
      <c r="B27" s="771"/>
      <c r="C27" s="772"/>
      <c r="D27" s="773"/>
      <c r="E27" s="771"/>
      <c r="F27" s="772"/>
      <c r="G27" s="772"/>
      <c r="H27" s="772"/>
      <c r="I27" s="772"/>
      <c r="J27" s="773"/>
    </row>
    <row r="28" spans="2:15" s="11" customFormat="1" ht="13.5" hidden="1" thickBot="1" x14ac:dyDescent="0.25">
      <c r="B28" s="774" t="s">
        <v>51</v>
      </c>
      <c r="C28" s="775"/>
      <c r="D28" s="776"/>
      <c r="E28" s="774" t="s">
        <v>52</v>
      </c>
      <c r="F28" s="775"/>
      <c r="G28" s="775"/>
      <c r="H28" s="775"/>
      <c r="I28" s="775"/>
      <c r="J28" s="776"/>
    </row>
    <row r="29" spans="2:15" ht="96" customHeight="1" thickBot="1" x14ac:dyDescent="0.25">
      <c r="B29" s="758" t="s">
        <v>152</v>
      </c>
      <c r="C29" s="759"/>
      <c r="D29" s="759"/>
      <c r="E29" s="759"/>
      <c r="F29" s="759"/>
      <c r="G29" s="759"/>
      <c r="H29" s="759"/>
      <c r="I29" s="759"/>
      <c r="J29" s="760"/>
    </row>
    <row r="30" spans="2:15" x14ac:dyDescent="0.2">
      <c r="B30" s="764" t="s">
        <v>140</v>
      </c>
      <c r="C30" s="764"/>
      <c r="D30" s="764"/>
      <c r="E30" s="764"/>
      <c r="F30" s="764"/>
      <c r="G30" s="764"/>
      <c r="H30" s="764"/>
      <c r="I30" s="764"/>
      <c r="J30" s="764"/>
    </row>
    <row r="31" spans="2:15" x14ac:dyDescent="0.2">
      <c r="B31" s="764"/>
      <c r="C31" s="764"/>
      <c r="D31" s="764"/>
      <c r="E31" s="764"/>
      <c r="F31" s="764"/>
      <c r="G31" s="764"/>
      <c r="H31" s="764"/>
      <c r="I31" s="764"/>
      <c r="J31" s="764"/>
    </row>
  </sheetData>
  <sheetProtection password="EB1C" sheet="1" objects="1" scenarios="1"/>
  <mergeCells count="41">
    <mergeCell ref="B29:J29"/>
    <mergeCell ref="B20:J20"/>
    <mergeCell ref="B30:J31"/>
    <mergeCell ref="B17:C17"/>
    <mergeCell ref="B18:C18"/>
    <mergeCell ref="B19:C19"/>
    <mergeCell ref="B26:D27"/>
    <mergeCell ref="E26:J27"/>
    <mergeCell ref="B28:D28"/>
    <mergeCell ref="E28:J28"/>
    <mergeCell ref="B23:D23"/>
    <mergeCell ref="E23:J23"/>
    <mergeCell ref="B24:D24"/>
    <mergeCell ref="E24:J25"/>
    <mergeCell ref="B25:C25"/>
    <mergeCell ref="B21:D21"/>
    <mergeCell ref="K20:O20"/>
    <mergeCell ref="B1:J1"/>
    <mergeCell ref="B9:J12"/>
    <mergeCell ref="B13:J13"/>
    <mergeCell ref="B14:J15"/>
    <mergeCell ref="F7:J7"/>
    <mergeCell ref="F5:G5"/>
    <mergeCell ref="I5:J5"/>
    <mergeCell ref="B3:D7"/>
    <mergeCell ref="F3:G3"/>
    <mergeCell ref="I3:J3"/>
    <mergeCell ref="F4:J4"/>
    <mergeCell ref="F6:J6"/>
    <mergeCell ref="E21:F22"/>
    <mergeCell ref="G21:J22"/>
    <mergeCell ref="B22:D22"/>
    <mergeCell ref="B8:J8"/>
    <mergeCell ref="E17:G17"/>
    <mergeCell ref="E18:G18"/>
    <mergeCell ref="E19:G19"/>
    <mergeCell ref="H17:J17"/>
    <mergeCell ref="H18:J18"/>
    <mergeCell ref="H19:J19"/>
    <mergeCell ref="B16:D16"/>
    <mergeCell ref="E16:J16"/>
  </mergeCells>
  <phoneticPr fontId="50" type="noConversion"/>
  <printOptions horizontalCentered="1"/>
  <pageMargins left="0.33" right="0.39" top="0.5" bottom="0.67" header="0.38" footer="0.38"/>
  <pageSetup scale="66" fitToHeight="0" orientation="portrait" r:id="rId1"/>
  <headerFooter alignWithMargins="0">
    <oddFooter>&amp;L&amp;"Arial Narrow,Regular"&amp;9&amp;F&amp;CRevised 10/2023&amp;R&amp;"Arial Narrow,Regular"&amp;9&amp;D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6"/>
    <pageSetUpPr fitToPage="1"/>
  </sheetPr>
  <dimension ref="A1:AU59"/>
  <sheetViews>
    <sheetView showGridLines="0" showRowColHeaders="0" tabSelected="1" workbookViewId="0">
      <selection activeCell="B10" sqref="B10:J17"/>
    </sheetView>
  </sheetViews>
  <sheetFormatPr defaultColWidth="9.140625" defaultRowHeight="12.75" x14ac:dyDescent="0.2"/>
  <cols>
    <col min="1" max="1" width="4.85546875" style="16" customWidth="1"/>
    <col min="2" max="3" width="9.140625" style="16"/>
    <col min="4" max="4" width="58.28515625" style="16" customWidth="1"/>
    <col min="5" max="5" width="10.140625" style="16" bestFit="1" customWidth="1"/>
    <col min="6" max="7" width="9.140625" style="16"/>
    <col min="8" max="8" width="12.5703125" style="16" bestFit="1" customWidth="1"/>
    <col min="9" max="9" width="9.140625" style="16"/>
    <col min="10" max="10" width="13.140625" style="16" customWidth="1"/>
    <col min="11" max="16384" width="9.140625" style="16"/>
  </cols>
  <sheetData>
    <row r="1" spans="1:47" ht="13.5" thickBot="1" x14ac:dyDescent="0.25">
      <c r="A1"/>
      <c r="B1" s="15"/>
      <c r="C1" s="15"/>
      <c r="D1" s="15"/>
      <c r="E1" s="15"/>
      <c r="F1" s="15"/>
      <c r="G1" s="15"/>
      <c r="H1" s="15"/>
      <c r="I1" s="811"/>
      <c r="J1" s="811"/>
      <c r="K1" s="15"/>
    </row>
    <row r="2" spans="1:47" ht="21" customHeight="1" x14ac:dyDescent="0.2">
      <c r="A2"/>
      <c r="B2" s="841" t="s">
        <v>226</v>
      </c>
      <c r="C2" s="842"/>
      <c r="D2" s="843"/>
      <c r="E2" s="137" t="s">
        <v>13</v>
      </c>
      <c r="F2" s="817">
        <f ca="1">TODAY()</f>
        <v>45663</v>
      </c>
      <c r="G2" s="817"/>
      <c r="H2" s="138" t="s">
        <v>190</v>
      </c>
      <c r="I2" s="813" t="str">
        <f>IF('START HERE'!E19="","",'START HERE'!E19)</f>
        <v/>
      </c>
      <c r="J2" s="814"/>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ht="21" customHeight="1" x14ac:dyDescent="0.2">
      <c r="A3"/>
      <c r="B3" s="850" t="s">
        <v>227</v>
      </c>
      <c r="C3" s="851"/>
      <c r="D3" s="852"/>
      <c r="E3" s="137" t="s">
        <v>33</v>
      </c>
      <c r="F3" s="819" t="str">
        <f>IF('START HERE'!E18="","Go to Start Here Tab to Complete",'START HERE'!E18)</f>
        <v>Go to Start Here Tab to Complete</v>
      </c>
      <c r="G3" s="819"/>
      <c r="H3" s="819"/>
      <c r="I3" s="819"/>
      <c r="J3" s="81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t="21" customHeight="1" x14ac:dyDescent="0.2">
      <c r="A4"/>
      <c r="B4" s="850"/>
      <c r="C4" s="851"/>
      <c r="D4" s="852"/>
      <c r="E4" s="137" t="s">
        <v>27</v>
      </c>
      <c r="F4" s="815" t="str">
        <f>IF('START HERE'!E40="","",'START HERE'!E40)</f>
        <v/>
      </c>
      <c r="G4" s="815"/>
      <c r="H4" s="137" t="s">
        <v>30</v>
      </c>
      <c r="I4" s="816" t="str">
        <f>IF('START HERE'!E23="","",'START HERE'!E23)</f>
        <v/>
      </c>
      <c r="J4" s="816"/>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21" customHeight="1" thickBot="1" x14ac:dyDescent="0.4">
      <c r="A5"/>
      <c r="B5" s="844" t="s">
        <v>228</v>
      </c>
      <c r="C5" s="845"/>
      <c r="D5" s="846"/>
      <c r="E5" s="137" t="s">
        <v>31</v>
      </c>
      <c r="F5" s="818" t="str">
        <f>IF('START HERE'!E21="","",'START HERE'!E21)</f>
        <v/>
      </c>
      <c r="G5" s="818"/>
      <c r="H5" s="818"/>
      <c r="I5" s="818"/>
      <c r="J5" s="818"/>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ht="21" customHeight="1" thickBot="1" x14ac:dyDescent="0.25">
      <c r="A6"/>
      <c r="B6" s="847" t="s">
        <v>244</v>
      </c>
      <c r="C6" s="848"/>
      <c r="D6" s="849"/>
      <c r="E6" s="137" t="s">
        <v>26</v>
      </c>
      <c r="F6" s="812" t="str">
        <f>IF('START HERE'!E24="","",'START HERE'!E24)</f>
        <v/>
      </c>
      <c r="G6" s="812"/>
      <c r="H6" s="812"/>
      <c r="I6" s="812"/>
      <c r="J6" s="812"/>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
      <c r="A7"/>
      <c r="B7" s="792" t="s">
        <v>224</v>
      </c>
      <c r="C7" s="793"/>
      <c r="D7" s="793"/>
      <c r="E7" s="794"/>
      <c r="F7" s="794"/>
      <c r="G7" s="794"/>
      <c r="H7" s="794"/>
      <c r="I7" s="794"/>
      <c r="J7" s="795"/>
      <c r="K7" s="15"/>
    </row>
    <row r="8" spans="1:47" ht="13.5" thickBot="1" x14ac:dyDescent="0.25">
      <c r="A8"/>
      <c r="B8" s="796"/>
      <c r="C8" s="797"/>
      <c r="D8" s="797"/>
      <c r="E8" s="797"/>
      <c r="F8" s="797"/>
      <c r="G8" s="797"/>
      <c r="H8" s="797"/>
      <c r="I8" s="797"/>
      <c r="J8" s="798"/>
      <c r="K8" s="15"/>
    </row>
    <row r="9" spans="1:47" ht="27.75" customHeight="1" x14ac:dyDescent="0.25">
      <c r="A9"/>
      <c r="B9" s="800" t="s">
        <v>243</v>
      </c>
      <c r="C9" s="800"/>
      <c r="D9" s="800"/>
      <c r="E9" s="800"/>
      <c r="F9" s="800"/>
      <c r="G9" s="800"/>
      <c r="H9" s="800"/>
      <c r="I9" s="800"/>
      <c r="J9" s="800"/>
      <c r="K9" s="15"/>
    </row>
    <row r="10" spans="1:47" ht="15" customHeight="1" x14ac:dyDescent="0.2">
      <c r="A10"/>
      <c r="B10" s="802"/>
      <c r="C10" s="803"/>
      <c r="D10" s="803"/>
      <c r="E10" s="803"/>
      <c r="F10" s="803"/>
      <c r="G10" s="803"/>
      <c r="H10" s="803"/>
      <c r="I10" s="803"/>
      <c r="J10" s="804"/>
      <c r="K10" s="15"/>
    </row>
    <row r="11" spans="1:47" ht="15" customHeight="1" x14ac:dyDescent="0.2">
      <c r="A11"/>
      <c r="B11" s="805"/>
      <c r="C11" s="806"/>
      <c r="D11" s="806"/>
      <c r="E11" s="806"/>
      <c r="F11" s="806"/>
      <c r="G11" s="806"/>
      <c r="H11" s="806"/>
      <c r="I11" s="806"/>
      <c r="J11" s="807"/>
      <c r="K11" s="15"/>
    </row>
    <row r="12" spans="1:47" ht="15" customHeight="1" x14ac:dyDescent="0.2">
      <c r="A12"/>
      <c r="B12" s="805"/>
      <c r="C12" s="806"/>
      <c r="D12" s="806"/>
      <c r="E12" s="806"/>
      <c r="F12" s="806"/>
      <c r="G12" s="806"/>
      <c r="H12" s="806"/>
      <c r="I12" s="806"/>
      <c r="J12" s="807"/>
      <c r="K12" s="15"/>
    </row>
    <row r="13" spans="1:47" ht="15" customHeight="1" x14ac:dyDescent="0.2">
      <c r="A13"/>
      <c r="B13" s="805"/>
      <c r="C13" s="806"/>
      <c r="D13" s="806"/>
      <c r="E13" s="806"/>
      <c r="F13" s="806"/>
      <c r="G13" s="806"/>
      <c r="H13" s="806"/>
      <c r="I13" s="806"/>
      <c r="J13" s="807"/>
      <c r="K13" s="15"/>
    </row>
    <row r="14" spans="1:47" ht="12.75" customHeight="1" x14ac:dyDescent="0.2">
      <c r="A14"/>
      <c r="B14" s="805"/>
      <c r="C14" s="806"/>
      <c r="D14" s="806"/>
      <c r="E14" s="806"/>
      <c r="F14" s="806"/>
      <c r="G14" s="806"/>
      <c r="H14" s="806"/>
      <c r="I14" s="806"/>
      <c r="J14" s="807"/>
      <c r="K14" s="15"/>
    </row>
    <row r="15" spans="1:47" ht="12.75" customHeight="1" x14ac:dyDescent="0.2">
      <c r="A15"/>
      <c r="B15" s="805"/>
      <c r="C15" s="806"/>
      <c r="D15" s="806"/>
      <c r="E15" s="806"/>
      <c r="F15" s="806"/>
      <c r="G15" s="806"/>
      <c r="H15" s="806"/>
      <c r="I15" s="806"/>
      <c r="J15" s="807"/>
      <c r="K15" s="15"/>
    </row>
    <row r="16" spans="1:47" ht="12.75" customHeight="1" x14ac:dyDescent="0.2">
      <c r="A16"/>
      <c r="B16" s="805"/>
      <c r="C16" s="806"/>
      <c r="D16" s="806"/>
      <c r="E16" s="806"/>
      <c r="F16" s="806"/>
      <c r="G16" s="806"/>
      <c r="H16" s="806"/>
      <c r="I16" s="806"/>
      <c r="J16" s="807"/>
      <c r="K16" s="15"/>
    </row>
    <row r="17" spans="1:47" ht="12.75" customHeight="1" x14ac:dyDescent="0.2">
      <c r="A17"/>
      <c r="B17" s="808"/>
      <c r="C17" s="809"/>
      <c r="D17" s="809"/>
      <c r="E17" s="809"/>
      <c r="F17" s="809"/>
      <c r="G17" s="809"/>
      <c r="H17" s="809"/>
      <c r="I17" s="809"/>
      <c r="J17" s="810"/>
      <c r="K17" s="15"/>
    </row>
    <row r="18" spans="1:47" ht="12.75" customHeight="1" x14ac:dyDescent="0.2">
      <c r="A18"/>
      <c r="B18" s="799" t="s">
        <v>241</v>
      </c>
      <c r="C18" s="799"/>
      <c r="D18" s="799"/>
      <c r="E18" s="799"/>
      <c r="F18" s="799"/>
      <c r="G18" s="799"/>
      <c r="H18" s="799"/>
      <c r="I18" s="799"/>
      <c r="J18" s="799"/>
      <c r="K18" s="15"/>
    </row>
    <row r="19" spans="1:47" ht="12.75" customHeight="1" x14ac:dyDescent="0.2">
      <c r="A19"/>
      <c r="B19" s="799"/>
      <c r="C19" s="799"/>
      <c r="D19" s="799"/>
      <c r="E19" s="799"/>
      <c r="F19" s="799"/>
      <c r="G19" s="799"/>
      <c r="H19" s="799"/>
      <c r="I19" s="799"/>
      <c r="J19" s="799"/>
      <c r="K19" s="15"/>
    </row>
    <row r="20" spans="1:47" ht="12.75" customHeight="1" x14ac:dyDescent="0.2">
      <c r="A20"/>
      <c r="B20" s="799"/>
      <c r="C20" s="799"/>
      <c r="D20" s="799"/>
      <c r="E20" s="799"/>
      <c r="F20" s="799"/>
      <c r="G20" s="799"/>
      <c r="H20" s="799"/>
      <c r="I20" s="799"/>
      <c r="J20" s="799"/>
      <c r="K20" s="15"/>
    </row>
    <row r="21" spans="1:47" ht="12.75" customHeight="1" x14ac:dyDescent="0.2">
      <c r="A21"/>
      <c r="B21" s="829"/>
      <c r="C21" s="830"/>
      <c r="D21" s="830"/>
      <c r="E21" s="830"/>
      <c r="F21" s="830"/>
      <c r="G21" s="830"/>
      <c r="H21" s="830"/>
      <c r="I21" s="830"/>
      <c r="J21" s="831"/>
      <c r="K21" s="15"/>
    </row>
    <row r="22" spans="1:47" ht="12.75" customHeight="1" x14ac:dyDescent="0.2">
      <c r="A22"/>
      <c r="B22" s="832"/>
      <c r="C22" s="833"/>
      <c r="D22" s="833"/>
      <c r="E22" s="833"/>
      <c r="F22" s="833"/>
      <c r="G22" s="833"/>
      <c r="H22" s="833"/>
      <c r="I22" s="833"/>
      <c r="J22" s="834"/>
      <c r="K22" s="15"/>
    </row>
    <row r="23" spans="1:47" ht="12.75" customHeight="1" x14ac:dyDescent="0.2">
      <c r="A23"/>
      <c r="B23" s="832"/>
      <c r="C23" s="833"/>
      <c r="D23" s="833"/>
      <c r="E23" s="833"/>
      <c r="F23" s="833"/>
      <c r="G23" s="833"/>
      <c r="H23" s="833"/>
      <c r="I23" s="833"/>
      <c r="J23" s="834"/>
      <c r="K23" s="15"/>
    </row>
    <row r="24" spans="1:47" ht="12.75" customHeight="1" x14ac:dyDescent="0.2">
      <c r="A24"/>
      <c r="B24" s="832"/>
      <c r="C24" s="833"/>
      <c r="D24" s="833"/>
      <c r="E24" s="833"/>
      <c r="F24" s="833"/>
      <c r="G24" s="833"/>
      <c r="H24" s="833"/>
      <c r="I24" s="833"/>
      <c r="J24" s="834"/>
      <c r="K24" s="15"/>
    </row>
    <row r="25" spans="1:47" ht="12.75" customHeight="1" x14ac:dyDescent="0.2">
      <c r="A25"/>
      <c r="B25" s="832"/>
      <c r="C25" s="833"/>
      <c r="D25" s="833"/>
      <c r="E25" s="833"/>
      <c r="F25" s="833"/>
      <c r="G25" s="833"/>
      <c r="H25" s="833"/>
      <c r="I25" s="833"/>
      <c r="J25" s="834"/>
      <c r="K25" s="15"/>
    </row>
    <row r="26" spans="1:47" ht="12.75" customHeight="1" x14ac:dyDescent="0.2">
      <c r="A26"/>
      <c r="B26" s="832"/>
      <c r="C26" s="833"/>
      <c r="D26" s="833"/>
      <c r="E26" s="833"/>
      <c r="F26" s="833"/>
      <c r="G26" s="833"/>
      <c r="H26" s="833"/>
      <c r="I26" s="833"/>
      <c r="J26" s="834"/>
      <c r="K26" s="15"/>
    </row>
    <row r="27" spans="1:47" ht="12.75" customHeight="1" x14ac:dyDescent="0.2">
      <c r="A27"/>
      <c r="B27" s="832"/>
      <c r="C27" s="833"/>
      <c r="D27" s="833"/>
      <c r="E27" s="833"/>
      <c r="F27" s="833"/>
      <c r="G27" s="833"/>
      <c r="H27" s="833"/>
      <c r="I27" s="833"/>
      <c r="J27" s="834"/>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2.75" customHeight="1" x14ac:dyDescent="0.2">
      <c r="A28"/>
      <c r="B28" s="835"/>
      <c r="C28" s="836"/>
      <c r="D28" s="836"/>
      <c r="E28" s="836"/>
      <c r="F28" s="836"/>
      <c r="G28" s="836"/>
      <c r="H28" s="836"/>
      <c r="I28" s="836"/>
      <c r="J28" s="837"/>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7" ht="12.75" customHeight="1" x14ac:dyDescent="0.2">
      <c r="A29"/>
      <c r="B29" s="799" t="s">
        <v>242</v>
      </c>
      <c r="C29" s="799"/>
      <c r="D29" s="799"/>
      <c r="E29" s="799"/>
      <c r="F29" s="799"/>
      <c r="G29" s="799"/>
      <c r="H29" s="799"/>
      <c r="I29" s="799"/>
      <c r="J29" s="79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7" ht="24.75" customHeight="1" x14ac:dyDescent="0.2">
      <c r="A30"/>
      <c r="B30" s="799"/>
      <c r="C30" s="799"/>
      <c r="D30" s="799"/>
      <c r="E30" s="799"/>
      <c r="F30" s="799"/>
      <c r="G30" s="799"/>
      <c r="H30" s="799"/>
      <c r="I30" s="799"/>
      <c r="J30" s="799"/>
      <c r="K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7" ht="12.75" customHeight="1" x14ac:dyDescent="0.2">
      <c r="A31"/>
      <c r="B31" s="829"/>
      <c r="C31" s="830"/>
      <c r="D31" s="830"/>
      <c r="E31" s="830"/>
      <c r="F31" s="830"/>
      <c r="G31" s="830"/>
      <c r="H31" s="830"/>
      <c r="I31" s="830"/>
      <c r="J31" s="8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7" ht="12.75" customHeight="1" x14ac:dyDescent="0.2">
      <c r="A32"/>
      <c r="B32" s="832"/>
      <c r="C32" s="833"/>
      <c r="D32" s="833"/>
      <c r="E32" s="833"/>
      <c r="F32" s="833"/>
      <c r="G32" s="833"/>
      <c r="H32" s="833"/>
      <c r="I32" s="833"/>
      <c r="J32" s="834"/>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2.75" customHeight="1" x14ac:dyDescent="0.2">
      <c r="A33"/>
      <c r="B33" s="832"/>
      <c r="C33" s="833"/>
      <c r="D33" s="833"/>
      <c r="E33" s="833"/>
      <c r="F33" s="833"/>
      <c r="G33" s="833"/>
      <c r="H33" s="833"/>
      <c r="I33" s="833"/>
      <c r="J33" s="834"/>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2.75" customHeight="1" x14ac:dyDescent="0.2">
      <c r="A34"/>
      <c r="B34" s="832"/>
      <c r="C34" s="833"/>
      <c r="D34" s="833"/>
      <c r="E34" s="833"/>
      <c r="F34" s="833"/>
      <c r="G34" s="833"/>
      <c r="H34" s="833"/>
      <c r="I34" s="833"/>
      <c r="J34" s="8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ht="12.75" customHeight="1" x14ac:dyDescent="0.2">
      <c r="A35"/>
      <c r="B35" s="832"/>
      <c r="C35" s="833"/>
      <c r="D35" s="833"/>
      <c r="E35" s="833"/>
      <c r="F35" s="833"/>
      <c r="G35" s="833"/>
      <c r="H35" s="833"/>
      <c r="I35" s="833"/>
      <c r="J35" s="834"/>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ht="12.75" customHeight="1" x14ac:dyDescent="0.2">
      <c r="A36"/>
      <c r="B36" s="832"/>
      <c r="C36" s="833"/>
      <c r="D36" s="833"/>
      <c r="E36" s="833"/>
      <c r="F36" s="833"/>
      <c r="G36" s="833"/>
      <c r="H36" s="833"/>
      <c r="I36" s="833"/>
      <c r="J36" s="834"/>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ht="12.75" customHeight="1" x14ac:dyDescent="0.2">
      <c r="A37"/>
      <c r="B37" s="832"/>
      <c r="C37" s="833"/>
      <c r="D37" s="833"/>
      <c r="E37" s="833"/>
      <c r="F37" s="833"/>
      <c r="G37" s="833"/>
      <c r="H37" s="833"/>
      <c r="I37" s="833"/>
      <c r="J37" s="834"/>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ht="12.75" customHeight="1" x14ac:dyDescent="0.2">
      <c r="A38"/>
      <c r="B38" s="832"/>
      <c r="C38" s="833"/>
      <c r="D38" s="833"/>
      <c r="E38" s="833"/>
      <c r="F38" s="833"/>
      <c r="G38" s="833"/>
      <c r="H38" s="833"/>
      <c r="I38" s="833"/>
      <c r="J38" s="834"/>
      <c r="K38"/>
      <c r="L38" s="136"/>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ht="12.75" customHeight="1" x14ac:dyDescent="0.2">
      <c r="A39"/>
      <c r="B39" s="835"/>
      <c r="C39" s="836"/>
      <c r="D39" s="836"/>
      <c r="E39" s="836"/>
      <c r="F39" s="836"/>
      <c r="G39" s="836"/>
      <c r="H39" s="836"/>
      <c r="I39" s="836"/>
      <c r="J39" s="837"/>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ht="12.75" customHeight="1" x14ac:dyDescent="0.2">
      <c r="A40"/>
      <c r="B40" s="801" t="s">
        <v>229</v>
      </c>
      <c r="C40" s="801"/>
      <c r="D40" s="801"/>
      <c r="E40" s="801"/>
      <c r="F40" s="801"/>
      <c r="G40" s="801"/>
      <c r="H40" s="801"/>
      <c r="I40" s="801"/>
      <c r="J40" s="801"/>
      <c r="K40"/>
      <c r="L40" s="791"/>
      <c r="M40" s="791"/>
      <c r="N40" s="791"/>
      <c r="O40" s="791"/>
      <c r="P40" s="791"/>
      <c r="Q40" s="791"/>
      <c r="R40" s="791"/>
      <c r="S40" s="791"/>
      <c r="T40" s="791"/>
      <c r="U40"/>
      <c r="V40"/>
      <c r="W40"/>
      <c r="X40"/>
      <c r="Y40"/>
      <c r="Z40"/>
      <c r="AA40"/>
      <c r="AB40"/>
      <c r="AC40"/>
      <c r="AD40"/>
      <c r="AE40"/>
      <c r="AF40"/>
      <c r="AG40"/>
      <c r="AH40"/>
      <c r="AI40"/>
      <c r="AJ40"/>
      <c r="AK40"/>
      <c r="AL40"/>
      <c r="AM40"/>
      <c r="AN40"/>
      <c r="AO40"/>
      <c r="AP40"/>
      <c r="AQ40"/>
      <c r="AR40"/>
      <c r="AS40"/>
      <c r="AT40"/>
      <c r="AU40"/>
    </row>
    <row r="41" spans="1:47" ht="12.75" customHeight="1" x14ac:dyDescent="0.2">
      <c r="A41"/>
      <c r="B41" s="801"/>
      <c r="C41" s="801"/>
      <c r="D41" s="801"/>
      <c r="E41" s="801"/>
      <c r="F41" s="801"/>
      <c r="G41" s="801"/>
      <c r="H41" s="801"/>
      <c r="I41" s="801"/>
      <c r="J41" s="80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2.75" customHeight="1" x14ac:dyDescent="0.2">
      <c r="A42"/>
      <c r="B42" s="801"/>
      <c r="C42" s="801"/>
      <c r="D42" s="801"/>
      <c r="E42" s="801"/>
      <c r="F42" s="801"/>
      <c r="G42" s="801"/>
      <c r="H42" s="801"/>
      <c r="I42" s="801"/>
      <c r="J42" s="801"/>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2.75" customHeight="1" x14ac:dyDescent="0.2">
      <c r="A43"/>
      <c r="B43" s="820"/>
      <c r="C43" s="821"/>
      <c r="D43" s="821"/>
      <c r="E43" s="821"/>
      <c r="F43" s="821"/>
      <c r="G43" s="821"/>
      <c r="H43" s="821"/>
      <c r="I43" s="821"/>
      <c r="J43" s="822"/>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47" ht="12.75" customHeight="1" x14ac:dyDescent="0.2">
      <c r="A44"/>
      <c r="B44" s="823"/>
      <c r="C44" s="824"/>
      <c r="D44" s="824"/>
      <c r="E44" s="824"/>
      <c r="F44" s="824"/>
      <c r="G44" s="824"/>
      <c r="H44" s="824"/>
      <c r="I44" s="824"/>
      <c r="J44" s="825"/>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2.75" customHeight="1" x14ac:dyDescent="0.2">
      <c r="A45"/>
      <c r="B45" s="823"/>
      <c r="C45" s="824"/>
      <c r="D45" s="824"/>
      <c r="E45" s="824"/>
      <c r="F45" s="824"/>
      <c r="G45" s="824"/>
      <c r="H45" s="824"/>
      <c r="I45" s="824"/>
      <c r="J45" s="82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2.75" customHeight="1" x14ac:dyDescent="0.2">
      <c r="A46"/>
      <c r="B46" s="823"/>
      <c r="C46" s="824"/>
      <c r="D46" s="824"/>
      <c r="E46" s="824"/>
      <c r="F46" s="824"/>
      <c r="G46" s="824"/>
      <c r="H46" s="824"/>
      <c r="I46" s="824"/>
      <c r="J46" s="825"/>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2.75" customHeight="1" x14ac:dyDescent="0.2">
      <c r="A47"/>
      <c r="B47" s="823"/>
      <c r="C47" s="824"/>
      <c r="D47" s="824"/>
      <c r="E47" s="824"/>
      <c r="F47" s="824"/>
      <c r="G47" s="824"/>
      <c r="H47" s="824"/>
      <c r="I47" s="824"/>
      <c r="J47" s="825"/>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ht="12.75" customHeight="1" x14ac:dyDescent="0.2">
      <c r="A48"/>
      <c r="B48" s="823"/>
      <c r="C48" s="824"/>
      <c r="D48" s="824"/>
      <c r="E48" s="824"/>
      <c r="F48" s="824"/>
      <c r="G48" s="824"/>
      <c r="H48" s="824"/>
      <c r="I48" s="824"/>
      <c r="J48" s="825"/>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ht="12.75" customHeight="1" x14ac:dyDescent="0.2">
      <c r="A49"/>
      <c r="B49" s="823"/>
      <c r="C49" s="824"/>
      <c r="D49" s="824"/>
      <c r="E49" s="824"/>
      <c r="F49" s="824"/>
      <c r="G49" s="824"/>
      <c r="H49" s="824"/>
      <c r="I49" s="824"/>
      <c r="J49" s="825"/>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2.75" customHeight="1" x14ac:dyDescent="0.2">
      <c r="A50"/>
      <c r="B50" s="823"/>
      <c r="C50" s="824"/>
      <c r="D50" s="824"/>
      <c r="E50" s="824"/>
      <c r="F50" s="824"/>
      <c r="G50" s="824"/>
      <c r="H50" s="824"/>
      <c r="I50" s="824"/>
      <c r="J50" s="825"/>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2.75" customHeight="1" x14ac:dyDescent="0.2">
      <c r="A51"/>
      <c r="B51" s="823"/>
      <c r="C51" s="824"/>
      <c r="D51" s="824"/>
      <c r="E51" s="824"/>
      <c r="F51" s="824"/>
      <c r="G51" s="824"/>
      <c r="H51" s="824"/>
      <c r="I51" s="824"/>
      <c r="J51" s="825"/>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2.75" customHeight="1" x14ac:dyDescent="0.2">
      <c r="A52"/>
      <c r="B52" s="823"/>
      <c r="C52" s="824"/>
      <c r="D52" s="824"/>
      <c r="E52" s="824"/>
      <c r="F52" s="824"/>
      <c r="G52" s="824"/>
      <c r="H52" s="824"/>
      <c r="I52" s="824"/>
      <c r="J52" s="825"/>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2.75" customHeight="1" x14ac:dyDescent="0.2">
      <c r="A53"/>
      <c r="B53" s="823"/>
      <c r="C53" s="824"/>
      <c r="D53" s="824"/>
      <c r="E53" s="824"/>
      <c r="F53" s="824"/>
      <c r="G53" s="824"/>
      <c r="H53" s="824"/>
      <c r="I53" s="824"/>
      <c r="J53" s="825"/>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12.75" customHeight="1" x14ac:dyDescent="0.2">
      <c r="A54"/>
      <c r="B54" s="823"/>
      <c r="C54" s="824"/>
      <c r="D54" s="824"/>
      <c r="E54" s="824"/>
      <c r="F54" s="824"/>
      <c r="G54" s="824"/>
      <c r="H54" s="824"/>
      <c r="I54" s="824"/>
      <c r="J54" s="825"/>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ht="12.75" customHeight="1" x14ac:dyDescent="0.2">
      <c r="A55"/>
      <c r="B55" s="823"/>
      <c r="C55" s="824"/>
      <c r="D55" s="824"/>
      <c r="E55" s="824"/>
      <c r="F55" s="824"/>
      <c r="G55" s="824"/>
      <c r="H55" s="824"/>
      <c r="I55" s="824"/>
      <c r="J55" s="82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ht="12.75" customHeight="1" x14ac:dyDescent="0.2">
      <c r="A56"/>
      <c r="B56" s="823"/>
      <c r="C56" s="824"/>
      <c r="D56" s="824"/>
      <c r="E56" s="824"/>
      <c r="F56" s="824"/>
      <c r="G56" s="824"/>
      <c r="H56" s="824"/>
      <c r="I56" s="824"/>
      <c r="J56" s="825"/>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7" ht="12.75" customHeight="1" x14ac:dyDescent="0.2">
      <c r="A57"/>
      <c r="B57" s="823"/>
      <c r="C57" s="824"/>
      <c r="D57" s="824"/>
      <c r="E57" s="824"/>
      <c r="F57" s="824"/>
      <c r="G57" s="824"/>
      <c r="H57" s="824"/>
      <c r="I57" s="824"/>
      <c r="J57" s="825"/>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2.75" customHeight="1" x14ac:dyDescent="0.2">
      <c r="A58"/>
      <c r="B58" s="826"/>
      <c r="C58" s="827"/>
      <c r="D58" s="827"/>
      <c r="E58" s="827"/>
      <c r="F58" s="827"/>
      <c r="G58" s="827"/>
      <c r="H58" s="827"/>
      <c r="I58" s="827"/>
      <c r="J58" s="82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24" customHeight="1" x14ac:dyDescent="0.2">
      <c r="B59" s="838" t="s">
        <v>225</v>
      </c>
      <c r="C59" s="839"/>
      <c r="D59" s="839"/>
      <c r="E59" s="839"/>
      <c r="F59" s="839"/>
      <c r="G59" s="839"/>
      <c r="H59" s="839"/>
      <c r="I59" s="839"/>
      <c r="J59" s="840"/>
    </row>
  </sheetData>
  <sheetProtection password="EB1C" sheet="1" objects="1" scenarios="1"/>
  <mergeCells count="23">
    <mergeCell ref="B43:J58"/>
    <mergeCell ref="B31:J39"/>
    <mergeCell ref="B21:J28"/>
    <mergeCell ref="B59:J59"/>
    <mergeCell ref="B2:D2"/>
    <mergeCell ref="B5:D5"/>
    <mergeCell ref="B6:D6"/>
    <mergeCell ref="B3:D4"/>
    <mergeCell ref="I1:J1"/>
    <mergeCell ref="F6:J6"/>
    <mergeCell ref="I2:J2"/>
    <mergeCell ref="F4:G4"/>
    <mergeCell ref="I4:J4"/>
    <mergeCell ref="F2:G2"/>
    <mergeCell ref="F5:J5"/>
    <mergeCell ref="F3:J3"/>
    <mergeCell ref="L40:T40"/>
    <mergeCell ref="B7:J8"/>
    <mergeCell ref="B18:J20"/>
    <mergeCell ref="B9:J9"/>
    <mergeCell ref="B40:J42"/>
    <mergeCell ref="B29:J30"/>
    <mergeCell ref="B10:J17"/>
  </mergeCells>
  <phoneticPr fontId="0" type="noConversion"/>
  <printOptions horizontalCentered="1" gridLines="1"/>
  <pageMargins left="0.25" right="0.25" top="0.53" bottom="0.47" header="0.2" footer="0.2"/>
  <pageSetup scale="74" orientation="portrait" r:id="rId1"/>
  <headerFooter alignWithMargins="0">
    <oddFooter>&amp;L&amp;"Arial Narrow,Regular"&amp;8
File: &amp;F
Tab: &amp;A&amp;C&amp;"Arial Narrow,Regular"&amp;9Revised 10/2023&amp;R&amp;8
&amp;"Arial Narrow,Regular"&amp;D
&amp;T</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indexed="11"/>
    <pageSetUpPr fitToPage="1"/>
  </sheetPr>
  <dimension ref="B1:W176"/>
  <sheetViews>
    <sheetView showGridLines="0" showRowColHeaders="0" showZeros="0" topLeftCell="A18" zoomScaleNormal="100" workbookViewId="0">
      <selection activeCell="M27" sqref="M27"/>
    </sheetView>
  </sheetViews>
  <sheetFormatPr defaultColWidth="9.140625" defaultRowHeight="12.75" x14ac:dyDescent="0.2"/>
  <cols>
    <col min="1" max="1" width="2.5703125" style="1" customWidth="1"/>
    <col min="2" max="2" width="13.7109375" style="7" customWidth="1"/>
    <col min="3" max="9" width="12.7109375" style="7" customWidth="1"/>
    <col min="10" max="10" width="12.28515625" style="7" customWidth="1"/>
    <col min="11" max="11" width="13.85546875" style="7" customWidth="1"/>
    <col min="12" max="12" width="18.42578125" style="235" bestFit="1" customWidth="1"/>
    <col min="13" max="13" width="45.42578125" style="430" customWidth="1"/>
    <col min="14" max="14" width="7.85546875" style="1" customWidth="1"/>
    <col min="15" max="18" width="40.7109375" style="1" customWidth="1"/>
    <col min="19" max="20" width="9.140625" style="3"/>
    <col min="21" max="21" width="7.28515625" style="3" bestFit="1" customWidth="1"/>
    <col min="22" max="22" width="6.42578125" style="3" bestFit="1" customWidth="1"/>
    <col min="23" max="23" width="36.5703125" style="23" bestFit="1" customWidth="1"/>
    <col min="24" max="16384" width="9.140625" style="1"/>
  </cols>
  <sheetData>
    <row r="1" spans="2:23" x14ac:dyDescent="0.2">
      <c r="S1" s="216" t="s">
        <v>41</v>
      </c>
      <c r="T1" s="217" t="s">
        <v>168</v>
      </c>
      <c r="U1" s="218">
        <v>43466</v>
      </c>
      <c r="V1" s="219">
        <v>0.625</v>
      </c>
      <c r="W1" s="220" t="s">
        <v>189</v>
      </c>
    </row>
    <row r="2" spans="2:23" ht="23.1" customHeight="1" x14ac:dyDescent="0.2">
      <c r="B2" s="935" t="s">
        <v>283</v>
      </c>
      <c r="C2" s="935"/>
      <c r="D2" s="935"/>
      <c r="E2" s="935"/>
      <c r="F2" s="935"/>
      <c r="G2" s="935"/>
      <c r="H2" s="935"/>
      <c r="I2" s="935"/>
      <c r="J2" s="935"/>
      <c r="K2" s="935"/>
      <c r="M2" s="949"/>
      <c r="S2" s="221" t="s">
        <v>284</v>
      </c>
      <c r="T2" s="222" t="s">
        <v>36</v>
      </c>
      <c r="U2" s="218">
        <v>43831</v>
      </c>
      <c r="V2" s="219">
        <v>0.625</v>
      </c>
      <c r="W2" s="223" t="s">
        <v>184</v>
      </c>
    </row>
    <row r="3" spans="2:23" ht="19.149999999999999" customHeight="1" x14ac:dyDescent="0.2">
      <c r="B3" s="935"/>
      <c r="C3" s="935"/>
      <c r="D3" s="935"/>
      <c r="E3" s="935"/>
      <c r="F3" s="935"/>
      <c r="G3" s="935"/>
      <c r="H3" s="935"/>
      <c r="I3" s="935"/>
      <c r="J3" s="935"/>
      <c r="K3" s="935"/>
      <c r="L3" s="435"/>
      <c r="M3" s="949"/>
      <c r="S3" s="221" t="s">
        <v>16</v>
      </c>
      <c r="T3" s="222" t="s">
        <v>217</v>
      </c>
      <c r="U3" s="218">
        <v>44197</v>
      </c>
      <c r="V3" s="219">
        <v>0.625</v>
      </c>
      <c r="W3" s="224" t="s">
        <v>187</v>
      </c>
    </row>
    <row r="4" spans="2:23" ht="22.15" customHeight="1" x14ac:dyDescent="0.2">
      <c r="B4" s="177" t="s">
        <v>13</v>
      </c>
      <c r="C4" s="940">
        <f ca="1">TODAY()</f>
        <v>45663</v>
      </c>
      <c r="D4" s="940"/>
      <c r="E4" s="1"/>
      <c r="F4" s="941" t="s">
        <v>256</v>
      </c>
      <c r="G4" s="941"/>
      <c r="H4" s="943" t="str">
        <f>IF('START HERE'!E20="","Go to Start Here Tab to complete",'START HERE'!E20)</f>
        <v>Go to Start Here Tab to complete</v>
      </c>
      <c r="I4" s="943"/>
      <c r="J4" s="209" t="s">
        <v>190</v>
      </c>
      <c r="K4" s="429" t="str">
        <f>IF('START HERE'!E19="","",'START HERE'!E19)</f>
        <v/>
      </c>
      <c r="M4" s="949"/>
      <c r="S4" s="221"/>
      <c r="T4" s="222" t="s">
        <v>37</v>
      </c>
      <c r="U4" s="222"/>
      <c r="V4" s="222"/>
      <c r="W4" s="225" t="s">
        <v>185</v>
      </c>
    </row>
    <row r="5" spans="2:23" ht="23.45" customHeight="1" x14ac:dyDescent="0.2">
      <c r="B5" s="177" t="s">
        <v>33</v>
      </c>
      <c r="C5" s="936" t="str">
        <f>IF('START HERE'!E18="","Go to Start Here Tab to Complete",'START HERE'!E18)</f>
        <v>Go to Start Here Tab to Complete</v>
      </c>
      <c r="D5" s="937"/>
      <c r="E5" s="938"/>
      <c r="F5" s="177" t="s">
        <v>31</v>
      </c>
      <c r="G5" s="942" t="str">
        <f>IF('START HERE'!E21="","Go to Start Here Tab to complete",'START HERE'!E21)</f>
        <v>Go to Start Here Tab to complete</v>
      </c>
      <c r="H5" s="942"/>
      <c r="I5" s="942"/>
      <c r="J5" s="950" t="str">
        <f>IF('START HERE'!E25="","",'START HERE'!E25)</f>
        <v>Select title from drop down</v>
      </c>
      <c r="K5" s="950"/>
      <c r="L5" s="236"/>
      <c r="M5" s="949"/>
      <c r="S5" s="221"/>
      <c r="T5" s="222" t="s">
        <v>38</v>
      </c>
      <c r="U5" s="222"/>
      <c r="V5" s="222"/>
      <c r="W5" s="224" t="s">
        <v>10</v>
      </c>
    </row>
    <row r="6" spans="2:23" ht="22.5" customHeight="1" x14ac:dyDescent="0.25">
      <c r="B6" s="176" t="s">
        <v>26</v>
      </c>
      <c r="C6" s="939" t="str">
        <f>IF('START HERE'!E24="","Go to Start Here Tab to complete",'START HERE'!E24)</f>
        <v>Go to Start Here Tab to complete</v>
      </c>
      <c r="D6" s="939"/>
      <c r="E6" s="939"/>
      <c r="F6" s="177" t="s">
        <v>27</v>
      </c>
      <c r="G6" s="174" t="str">
        <f>IF('START HERE'!E22="","",'START HERE'!E22)</f>
        <v/>
      </c>
      <c r="H6" s="177" t="s">
        <v>30</v>
      </c>
      <c r="I6" s="46" t="str">
        <f>IF('START HERE'!E23="","",'START HERE'!E23)</f>
        <v/>
      </c>
      <c r="J6" s="946"/>
      <c r="K6" s="946"/>
      <c r="L6" s="236"/>
      <c r="M6" s="949"/>
      <c r="N6" s="34"/>
      <c r="O6" s="34"/>
      <c r="P6" s="34"/>
      <c r="Q6" s="34"/>
      <c r="R6" s="34"/>
      <c r="S6" s="221"/>
      <c r="T6" s="222" t="s">
        <v>39</v>
      </c>
      <c r="U6" s="222"/>
      <c r="V6" s="222"/>
      <c r="W6" s="224" t="s">
        <v>138</v>
      </c>
    </row>
    <row r="7" spans="2:23" ht="18" customHeight="1" x14ac:dyDescent="0.2">
      <c r="B7" s="953" t="s">
        <v>58</v>
      </c>
      <c r="C7" s="953"/>
      <c r="D7" s="953"/>
      <c r="E7" s="953"/>
      <c r="F7" s="951" t="s">
        <v>176</v>
      </c>
      <c r="G7" s="952"/>
      <c r="H7" s="952"/>
      <c r="I7" s="952"/>
      <c r="J7" s="947" t="s">
        <v>255</v>
      </c>
      <c r="K7" s="948"/>
      <c r="L7" s="438"/>
      <c r="M7" s="431"/>
      <c r="S7" s="221"/>
      <c r="T7" s="222" t="s">
        <v>40</v>
      </c>
      <c r="U7" s="222"/>
      <c r="V7" s="222"/>
      <c r="W7" s="224" t="s">
        <v>188</v>
      </c>
    </row>
    <row r="8" spans="2:23" ht="12.75" customHeight="1" x14ac:dyDescent="0.2">
      <c r="B8" s="945" t="str">
        <f>IF('START HERE'!D45="","Go to Start Here Tab to complete",'START HERE'!D45)</f>
        <v>Go to Start Here Tab to complete</v>
      </c>
      <c r="C8" s="945"/>
      <c r="D8" s="945"/>
      <c r="E8" s="945"/>
      <c r="F8" s="945"/>
      <c r="G8" s="945"/>
      <c r="H8" s="945"/>
      <c r="I8" s="237" t="s">
        <v>729</v>
      </c>
      <c r="J8" s="944" t="str">
        <f>IF('START HERE'!E38="","",'START HERE'!E38)</f>
        <v/>
      </c>
      <c r="K8" s="944"/>
      <c r="L8" s="236"/>
      <c r="M8" s="431"/>
      <c r="S8" s="221"/>
      <c r="T8" s="222"/>
      <c r="U8" s="222"/>
      <c r="V8" s="222"/>
      <c r="W8" s="224" t="s">
        <v>89</v>
      </c>
    </row>
    <row r="9" spans="2:23" ht="13.5" customHeight="1" x14ac:dyDescent="0.2">
      <c r="B9" s="945"/>
      <c r="C9" s="945"/>
      <c r="D9" s="945"/>
      <c r="E9" s="945"/>
      <c r="F9" s="945"/>
      <c r="G9" s="945"/>
      <c r="H9" s="945"/>
      <c r="I9" s="237" t="s">
        <v>728</v>
      </c>
      <c r="J9" s="950" t="str">
        <f>IF('START HERE'!E40="","",'START HERE'!E40)</f>
        <v/>
      </c>
      <c r="K9" s="950"/>
      <c r="L9" s="236"/>
      <c r="M9" s="431"/>
      <c r="S9" s="221"/>
      <c r="T9" s="222"/>
      <c r="U9" s="222"/>
      <c r="V9" s="222"/>
      <c r="W9" s="224" t="s">
        <v>79</v>
      </c>
    </row>
    <row r="10" spans="2:23" ht="24" customHeight="1" x14ac:dyDescent="0.2">
      <c r="B10" s="137" t="s">
        <v>0</v>
      </c>
      <c r="C10" s="955" t="str">
        <f>IF('START HERE'!D47="","Go to Start Here Tab to complete",'START HERE'!D47)</f>
        <v>Go to Start Here Tab to complete</v>
      </c>
      <c r="D10" s="955"/>
      <c r="E10" s="955"/>
      <c r="F10" s="955"/>
      <c r="G10" s="955"/>
      <c r="H10" s="954" t="s">
        <v>198</v>
      </c>
      <c r="I10" s="954"/>
      <c r="J10" s="954"/>
      <c r="K10" s="162" t="s">
        <v>20</v>
      </c>
      <c r="L10" s="563" t="s">
        <v>746</v>
      </c>
      <c r="M10" s="432" t="s">
        <v>699</v>
      </c>
      <c r="O10" s="163"/>
      <c r="P10" s="163"/>
      <c r="Q10" s="163"/>
      <c r="R10" s="163"/>
      <c r="S10" s="221"/>
      <c r="T10" s="222"/>
      <c r="U10" s="222"/>
      <c r="V10" s="222"/>
      <c r="W10" s="224" t="s">
        <v>142</v>
      </c>
    </row>
    <row r="11" spans="2:23" ht="17.25" customHeight="1" x14ac:dyDescent="0.2">
      <c r="B11" s="153" t="s">
        <v>59</v>
      </c>
      <c r="C11" s="955" t="str">
        <f>IF('START HERE'!D46="","",'START HERE'!D46)</f>
        <v>Select a purpose from drop down box</v>
      </c>
      <c r="D11" s="955"/>
      <c r="E11" s="955"/>
      <c r="F11" s="955"/>
      <c r="G11" s="955"/>
      <c r="H11" s="954" t="s">
        <v>250</v>
      </c>
      <c r="I11" s="954"/>
      <c r="J11" s="954"/>
      <c r="K11" s="171" t="s">
        <v>20</v>
      </c>
      <c r="L11" s="563" t="s">
        <v>744</v>
      </c>
      <c r="M11" s="452" t="s">
        <v>743</v>
      </c>
      <c r="S11" s="221"/>
      <c r="T11" s="222"/>
      <c r="U11" s="222"/>
      <c r="V11" s="222"/>
      <c r="W11" s="224" t="s">
        <v>186</v>
      </c>
    </row>
    <row r="12" spans="2:23" ht="18.75" customHeight="1" x14ac:dyDescent="0.2">
      <c r="B12" s="956" t="s">
        <v>253</v>
      </c>
      <c r="C12" s="957"/>
      <c r="D12" s="957"/>
      <c r="E12" s="957"/>
      <c r="F12" s="957"/>
      <c r="G12" s="957"/>
      <c r="H12" s="957"/>
      <c r="I12" s="893" t="s">
        <v>254</v>
      </c>
      <c r="J12" s="893"/>
      <c r="K12" s="894"/>
      <c r="L12" s="441"/>
      <c r="M12" s="453" t="s">
        <v>745</v>
      </c>
      <c r="S12" s="221"/>
      <c r="T12" s="222"/>
      <c r="U12" s="222"/>
      <c r="V12" s="222"/>
      <c r="W12" s="224" t="s">
        <v>75</v>
      </c>
    </row>
    <row r="13" spans="2:23" s="39" customFormat="1" ht="15" x14ac:dyDescent="0.2">
      <c r="B13" s="864" t="s">
        <v>750</v>
      </c>
      <c r="C13" s="864"/>
      <c r="D13" s="864"/>
      <c r="E13" s="864"/>
      <c r="F13" s="864"/>
      <c r="G13" s="864"/>
      <c r="H13" s="864"/>
      <c r="I13" s="864"/>
      <c r="J13" s="864"/>
      <c r="K13" s="864"/>
      <c r="L13" s="439"/>
      <c r="M13" s="431"/>
      <c r="S13" s="221"/>
      <c r="T13" s="222"/>
      <c r="U13" s="222"/>
      <c r="V13" s="222"/>
      <c r="W13" s="224" t="s">
        <v>80</v>
      </c>
    </row>
    <row r="14" spans="2:23" ht="12.75" customHeight="1" x14ac:dyDescent="0.2">
      <c r="B14" s="164" t="s">
        <v>151</v>
      </c>
      <c r="C14" s="154"/>
      <c r="D14" s="154"/>
      <c r="E14" s="154"/>
      <c r="F14" s="154"/>
      <c r="G14" s="154"/>
      <c r="H14" s="154"/>
      <c r="I14" s="154"/>
      <c r="J14" s="445"/>
      <c r="K14" s="895" t="s">
        <v>730</v>
      </c>
      <c r="S14" s="221"/>
      <c r="T14" s="222"/>
      <c r="U14" s="222"/>
      <c r="V14" s="222"/>
      <c r="W14" s="224" t="s">
        <v>88</v>
      </c>
    </row>
    <row r="15" spans="2:23" ht="13.5" thickBot="1" x14ac:dyDescent="0.25">
      <c r="B15" s="155" t="s">
        <v>736</v>
      </c>
      <c r="C15" s="156">
        <v>0</v>
      </c>
      <c r="D15" s="156">
        <v>0</v>
      </c>
      <c r="E15" s="156">
        <v>0</v>
      </c>
      <c r="F15" s="156">
        <v>0</v>
      </c>
      <c r="G15" s="156">
        <v>0</v>
      </c>
      <c r="H15" s="156">
        <v>0</v>
      </c>
      <c r="I15" s="156">
        <v>0</v>
      </c>
      <c r="J15" s="446">
        <v>0</v>
      </c>
      <c r="K15" s="896"/>
      <c r="L15" s="455" t="s">
        <v>734</v>
      </c>
      <c r="M15" s="449" t="s">
        <v>231</v>
      </c>
      <c r="S15" s="226"/>
      <c r="T15" s="227"/>
      <c r="U15" s="227"/>
      <c r="V15" s="227"/>
      <c r="W15" s="228" t="s">
        <v>87</v>
      </c>
    </row>
    <row r="16" spans="2:23" x14ac:dyDescent="0.2">
      <c r="B16" s="157" t="s">
        <v>737</v>
      </c>
      <c r="C16" s="146">
        <v>0</v>
      </c>
      <c r="D16" s="146">
        <v>0</v>
      </c>
      <c r="E16" s="146">
        <v>0</v>
      </c>
      <c r="F16" s="146">
        <v>0</v>
      </c>
      <c r="G16" s="146">
        <v>0</v>
      </c>
      <c r="H16" s="146">
        <v>0</v>
      </c>
      <c r="I16" s="146">
        <v>0</v>
      </c>
      <c r="J16" s="447">
        <v>0</v>
      </c>
      <c r="K16" s="896"/>
      <c r="L16" s="454" t="s">
        <v>733</v>
      </c>
      <c r="M16" s="581" t="s">
        <v>230</v>
      </c>
      <c r="W16" s="22" t="e">
        <f>#REF!</f>
        <v>#REF!</v>
      </c>
    </row>
    <row r="17" spans="2:23" x14ac:dyDescent="0.2">
      <c r="B17" s="157" t="s">
        <v>738</v>
      </c>
      <c r="C17" s="146">
        <v>0</v>
      </c>
      <c r="D17" s="146">
        <v>0</v>
      </c>
      <c r="E17" s="146">
        <v>0</v>
      </c>
      <c r="F17" s="146">
        <v>0</v>
      </c>
      <c r="G17" s="146">
        <v>0</v>
      </c>
      <c r="H17" s="146">
        <v>0</v>
      </c>
      <c r="I17" s="146">
        <v>0</v>
      </c>
      <c r="J17" s="447">
        <v>0</v>
      </c>
      <c r="K17" s="897"/>
      <c r="M17" s="450" t="s">
        <v>732</v>
      </c>
      <c r="W17" s="22" t="e">
        <f>#REF!</f>
        <v>#REF!</v>
      </c>
    </row>
    <row r="18" spans="2:23" ht="15" customHeight="1" x14ac:dyDescent="0.2">
      <c r="B18" s="451" t="s">
        <v>127</v>
      </c>
      <c r="C18" s="165">
        <f t="shared" ref="C18:J18" si="0">SUM(C15:C17)</f>
        <v>0</v>
      </c>
      <c r="D18" s="165">
        <f t="shared" si="0"/>
        <v>0</v>
      </c>
      <c r="E18" s="165">
        <f t="shared" si="0"/>
        <v>0</v>
      </c>
      <c r="F18" s="165">
        <f t="shared" si="0"/>
        <v>0</v>
      </c>
      <c r="G18" s="165">
        <f t="shared" si="0"/>
        <v>0</v>
      </c>
      <c r="H18" s="165">
        <f t="shared" si="0"/>
        <v>0</v>
      </c>
      <c r="I18" s="165">
        <f t="shared" si="0"/>
        <v>0</v>
      </c>
      <c r="J18" s="165">
        <f t="shared" si="0"/>
        <v>0</v>
      </c>
      <c r="K18" s="166">
        <f>SUM(C18:J18)</f>
        <v>0</v>
      </c>
      <c r="L18" s="437"/>
      <c r="M18" s="431"/>
      <c r="W18" s="22" t="e">
        <f>#REF!</f>
        <v>#REF!</v>
      </c>
    </row>
    <row r="19" spans="2:23" ht="15" customHeight="1" x14ac:dyDescent="0.2">
      <c r="B19" s="151" t="s">
        <v>14</v>
      </c>
      <c r="C19" s="146">
        <v>0</v>
      </c>
      <c r="D19" s="146">
        <v>0</v>
      </c>
      <c r="E19" s="146">
        <v>0</v>
      </c>
      <c r="F19" s="146">
        <v>0</v>
      </c>
      <c r="G19" s="146">
        <v>0</v>
      </c>
      <c r="H19" s="146">
        <v>0</v>
      </c>
      <c r="I19" s="146">
        <v>0</v>
      </c>
      <c r="J19" s="146">
        <v>0</v>
      </c>
      <c r="K19" s="147">
        <f>SUM(C19:J19)</f>
        <v>0</v>
      </c>
      <c r="L19" s="436"/>
      <c r="M19" s="431"/>
      <c r="W19" s="22" t="e">
        <f>#REF!</f>
        <v>#REF!</v>
      </c>
    </row>
    <row r="20" spans="2:23" ht="14.25" customHeight="1" x14ac:dyDescent="0.2">
      <c r="B20" s="917" t="s">
        <v>258</v>
      </c>
      <c r="C20" s="917"/>
      <c r="D20" s="917"/>
      <c r="E20" s="917"/>
      <c r="F20" s="917"/>
      <c r="G20" s="917"/>
      <c r="I20" s="878" t="s">
        <v>70</v>
      </c>
      <c r="J20" s="879"/>
      <c r="K20" s="147">
        <f>SUM(K15:K19)</f>
        <v>0</v>
      </c>
      <c r="L20" s="436"/>
      <c r="M20" s="431"/>
    </row>
    <row r="21" spans="2:23" s="39" customFormat="1" ht="15" x14ac:dyDescent="0.2">
      <c r="B21" s="864" t="s">
        <v>169</v>
      </c>
      <c r="C21" s="864"/>
      <c r="D21" s="864"/>
      <c r="E21" s="864"/>
      <c r="F21" s="864"/>
      <c r="G21" s="864"/>
      <c r="H21" s="864"/>
      <c r="I21" s="864"/>
      <c r="J21" s="864"/>
      <c r="K21" s="864"/>
      <c r="L21" s="235"/>
      <c r="M21" s="431"/>
      <c r="S21" s="3"/>
      <c r="T21" s="3"/>
      <c r="U21" s="3"/>
      <c r="V21" s="3"/>
      <c r="W21" s="23"/>
    </row>
    <row r="22" spans="2:23" ht="13.5" x14ac:dyDescent="0.25">
      <c r="B22" s="922" t="s">
        <v>257</v>
      </c>
      <c r="C22" s="923"/>
      <c r="D22" s="923"/>
      <c r="E22" s="578" t="s">
        <v>41</v>
      </c>
      <c r="F22" s="898"/>
      <c r="G22" s="898"/>
      <c r="H22" s="898"/>
      <c r="I22" s="898"/>
      <c r="J22" s="898"/>
      <c r="K22" s="898"/>
      <c r="L22" s="235" t="s">
        <v>747</v>
      </c>
      <c r="M22" s="453" t="s">
        <v>731</v>
      </c>
    </row>
    <row r="23" spans="2:23" ht="13.5" thickBot="1" x14ac:dyDescent="0.25">
      <c r="B23" s="167" t="s">
        <v>151</v>
      </c>
      <c r="C23" s="854" t="s">
        <v>85</v>
      </c>
      <c r="D23" s="855"/>
      <c r="E23" s="856"/>
      <c r="F23" s="857" t="s">
        <v>86</v>
      </c>
      <c r="G23" s="855"/>
      <c r="H23" s="858"/>
      <c r="I23" s="167" t="s">
        <v>19</v>
      </c>
      <c r="J23" s="577" t="s">
        <v>42</v>
      </c>
      <c r="K23" s="167" t="s">
        <v>15</v>
      </c>
      <c r="L23" s="442"/>
      <c r="M23" s="448" t="s">
        <v>288</v>
      </c>
      <c r="W23" s="40"/>
    </row>
    <row r="24" spans="2:23" ht="13.5" thickBot="1" x14ac:dyDescent="0.25">
      <c r="B24" s="158"/>
      <c r="C24" s="859"/>
      <c r="D24" s="860"/>
      <c r="E24" s="861"/>
      <c r="F24" s="859"/>
      <c r="G24" s="860"/>
      <c r="H24" s="861"/>
      <c r="I24" s="159">
        <v>0</v>
      </c>
      <c r="J24" s="576"/>
      <c r="K24" s="149">
        <f>IF(J24="N/A",0,I24*J24)</f>
        <v>0</v>
      </c>
      <c r="L24" s="564" t="s">
        <v>802</v>
      </c>
      <c r="M24" s="580" t="s">
        <v>807</v>
      </c>
      <c r="N24" s="566" t="s">
        <v>808</v>
      </c>
    </row>
    <row r="25" spans="2:23" x14ac:dyDescent="0.2">
      <c r="B25" s="158"/>
      <c r="C25" s="859"/>
      <c r="D25" s="860"/>
      <c r="E25" s="861"/>
      <c r="F25" s="859"/>
      <c r="G25" s="860"/>
      <c r="H25" s="861"/>
      <c r="I25" s="159">
        <v>0</v>
      </c>
      <c r="J25" s="576"/>
      <c r="K25" s="149">
        <f t="shared" ref="K25:K27" si="1">IF(J25="N/A",0,I25*J25)</f>
        <v>0</v>
      </c>
      <c r="L25" s="567" t="s">
        <v>809</v>
      </c>
      <c r="M25" s="568">
        <v>45658</v>
      </c>
      <c r="N25" s="569">
        <v>0.7</v>
      </c>
    </row>
    <row r="26" spans="2:23" x14ac:dyDescent="0.2">
      <c r="B26" s="158"/>
      <c r="C26" s="859"/>
      <c r="D26" s="860"/>
      <c r="E26" s="861"/>
      <c r="F26" s="859"/>
      <c r="G26" s="860"/>
      <c r="H26" s="861"/>
      <c r="I26" s="159">
        <v>0</v>
      </c>
      <c r="J26" s="576"/>
      <c r="K26" s="149">
        <f t="shared" si="1"/>
        <v>0</v>
      </c>
      <c r="L26" s="570" t="s">
        <v>810</v>
      </c>
      <c r="M26" s="571">
        <v>45292</v>
      </c>
      <c r="N26" s="572">
        <v>0.67</v>
      </c>
    </row>
    <row r="27" spans="2:23" ht="13.5" x14ac:dyDescent="0.2">
      <c r="B27" s="158"/>
      <c r="C27" s="859"/>
      <c r="D27" s="860"/>
      <c r="E27" s="861"/>
      <c r="F27" s="859"/>
      <c r="G27" s="860"/>
      <c r="H27" s="861"/>
      <c r="I27" s="159">
        <v>0</v>
      </c>
      <c r="J27" s="576"/>
      <c r="K27" s="149">
        <f t="shared" si="1"/>
        <v>0</v>
      </c>
      <c r="L27" s="573" t="s">
        <v>811</v>
      </c>
      <c r="M27" s="568">
        <v>45658</v>
      </c>
      <c r="N27" s="569">
        <v>0.21</v>
      </c>
    </row>
    <row r="28" spans="2:23" ht="13.5" x14ac:dyDescent="0.2">
      <c r="B28" s="917" t="s">
        <v>252</v>
      </c>
      <c r="C28" s="917"/>
      <c r="D28" s="917"/>
      <c r="E28" s="917"/>
      <c r="F28" s="917"/>
      <c r="H28" s="145"/>
      <c r="I28" s="878" t="s">
        <v>752</v>
      </c>
      <c r="J28" s="879"/>
      <c r="K28" s="147">
        <f>SUM(K24:K27)</f>
        <v>0</v>
      </c>
      <c r="L28" s="574" t="s">
        <v>811</v>
      </c>
      <c r="M28" s="571">
        <v>45292</v>
      </c>
      <c r="N28" s="572">
        <v>0.21</v>
      </c>
    </row>
    <row r="29" spans="2:23" s="39" customFormat="1" ht="16.899999999999999" customHeight="1" x14ac:dyDescent="0.2">
      <c r="B29" s="864" t="s">
        <v>751</v>
      </c>
      <c r="C29" s="864"/>
      <c r="D29" s="864"/>
      <c r="E29" s="864"/>
      <c r="F29" s="864"/>
      <c r="G29" s="864"/>
      <c r="H29" s="864"/>
      <c r="I29" s="864"/>
      <c r="J29" s="864"/>
      <c r="K29" s="864"/>
      <c r="L29" s="235"/>
      <c r="S29" s="3"/>
      <c r="T29" s="3"/>
      <c r="U29" s="3"/>
      <c r="V29" s="3"/>
      <c r="W29" s="23"/>
    </row>
    <row r="30" spans="2:23" x14ac:dyDescent="0.2">
      <c r="B30" s="168" t="s">
        <v>151</v>
      </c>
      <c r="C30" s="854" t="s">
        <v>17</v>
      </c>
      <c r="D30" s="855"/>
      <c r="E30" s="855"/>
      <c r="F30" s="858"/>
      <c r="G30" s="892" t="s">
        <v>18</v>
      </c>
      <c r="H30" s="892"/>
      <c r="I30" s="892"/>
      <c r="J30" s="168" t="s">
        <v>21</v>
      </c>
      <c r="K30" s="168" t="s">
        <v>22</v>
      </c>
      <c r="L30" s="575" t="s">
        <v>735</v>
      </c>
      <c r="M30" s="934" t="s">
        <v>806</v>
      </c>
    </row>
    <row r="31" spans="2:23" x14ac:dyDescent="0.2">
      <c r="B31" s="158"/>
      <c r="C31" s="853"/>
      <c r="D31" s="853"/>
      <c r="E31" s="853"/>
      <c r="F31" s="853"/>
      <c r="G31" s="853"/>
      <c r="H31" s="853"/>
      <c r="I31" s="853"/>
      <c r="J31" s="160" t="s">
        <v>168</v>
      </c>
      <c r="K31" s="150">
        <v>0</v>
      </c>
      <c r="L31" s="443"/>
      <c r="M31" s="934"/>
      <c r="W31" s="40"/>
    </row>
    <row r="32" spans="2:23" x14ac:dyDescent="0.2">
      <c r="B32" s="158"/>
      <c r="C32" s="853"/>
      <c r="D32" s="853"/>
      <c r="E32" s="853"/>
      <c r="F32" s="853"/>
      <c r="G32" s="853"/>
      <c r="H32" s="853"/>
      <c r="I32" s="853"/>
      <c r="J32" s="160" t="s">
        <v>168</v>
      </c>
      <c r="K32" s="150">
        <v>0</v>
      </c>
      <c r="L32" s="443"/>
      <c r="M32" s="934"/>
      <c r="W32" s="40"/>
    </row>
    <row r="33" spans="2:23" x14ac:dyDescent="0.2">
      <c r="B33" s="158"/>
      <c r="C33" s="853"/>
      <c r="D33" s="853"/>
      <c r="E33" s="853"/>
      <c r="F33" s="853"/>
      <c r="G33" s="853"/>
      <c r="H33" s="853"/>
      <c r="I33" s="873"/>
      <c r="J33" s="179" t="s">
        <v>168</v>
      </c>
      <c r="K33" s="150">
        <v>0</v>
      </c>
      <c r="L33" s="443"/>
      <c r="M33" s="934"/>
    </row>
    <row r="34" spans="2:23" x14ac:dyDescent="0.2">
      <c r="B34" s="933" t="s">
        <v>251</v>
      </c>
      <c r="C34" s="933"/>
      <c r="D34" s="933"/>
      <c r="E34" s="933"/>
      <c r="F34" s="933"/>
      <c r="H34" s="145"/>
      <c r="I34" s="878" t="s">
        <v>753</v>
      </c>
      <c r="J34" s="879"/>
      <c r="K34" s="178">
        <f>SUM(K31:K33)</f>
        <v>0</v>
      </c>
      <c r="L34" s="436"/>
      <c r="M34" s="431"/>
    </row>
    <row r="35" spans="2:23" s="39" customFormat="1" ht="15" x14ac:dyDescent="0.2">
      <c r="B35" s="864" t="s">
        <v>748</v>
      </c>
      <c r="C35" s="864"/>
      <c r="D35" s="864"/>
      <c r="E35" s="864"/>
      <c r="F35" s="864"/>
      <c r="G35" s="864"/>
      <c r="H35" s="864"/>
      <c r="I35" s="864"/>
      <c r="J35" s="864"/>
      <c r="K35" s="864"/>
      <c r="L35" s="235"/>
      <c r="M35" s="431"/>
      <c r="S35" s="3"/>
      <c r="T35" s="3"/>
      <c r="U35" s="3"/>
      <c r="V35" s="3"/>
      <c r="W35" s="23"/>
    </row>
    <row r="36" spans="2:23" x14ac:dyDescent="0.2">
      <c r="B36" s="892" t="s">
        <v>23</v>
      </c>
      <c r="C36" s="892"/>
      <c r="D36" s="892"/>
      <c r="E36" s="168" t="s">
        <v>151</v>
      </c>
      <c r="F36" s="892" t="s">
        <v>25</v>
      </c>
      <c r="G36" s="892"/>
      <c r="H36" s="892"/>
      <c r="I36" s="892"/>
      <c r="J36" s="892"/>
      <c r="K36" s="168" t="s">
        <v>24</v>
      </c>
      <c r="M36" s="434"/>
    </row>
    <row r="37" spans="2:23" x14ac:dyDescent="0.2">
      <c r="B37" s="862" t="s">
        <v>189</v>
      </c>
      <c r="C37" s="862"/>
      <c r="D37" s="862"/>
      <c r="E37" s="161"/>
      <c r="F37" s="853"/>
      <c r="G37" s="853"/>
      <c r="H37" s="853"/>
      <c r="I37" s="853"/>
      <c r="J37" s="853"/>
      <c r="K37" s="150">
        <v>0</v>
      </c>
      <c r="L37" s="443"/>
      <c r="M37" s="434"/>
      <c r="W37" s="40"/>
    </row>
    <row r="38" spans="2:23" x14ac:dyDescent="0.2">
      <c r="B38" s="862" t="s">
        <v>189</v>
      </c>
      <c r="C38" s="862"/>
      <c r="D38" s="862"/>
      <c r="E38" s="161"/>
      <c r="F38" s="853"/>
      <c r="G38" s="853"/>
      <c r="H38" s="853"/>
      <c r="I38" s="853"/>
      <c r="J38" s="853"/>
      <c r="K38" s="150">
        <v>0</v>
      </c>
      <c r="L38" s="443"/>
      <c r="M38" s="431"/>
    </row>
    <row r="39" spans="2:23" x14ac:dyDescent="0.2">
      <c r="B39" s="862" t="s">
        <v>189</v>
      </c>
      <c r="C39" s="862"/>
      <c r="D39" s="862"/>
      <c r="E39" s="161"/>
      <c r="F39" s="853"/>
      <c r="G39" s="853"/>
      <c r="H39" s="853"/>
      <c r="I39" s="853"/>
      <c r="J39" s="853"/>
      <c r="K39" s="150">
        <v>0</v>
      </c>
      <c r="L39" s="443"/>
      <c r="M39" s="431"/>
    </row>
    <row r="40" spans="2:23" x14ac:dyDescent="0.2">
      <c r="B40" s="862" t="s">
        <v>189</v>
      </c>
      <c r="C40" s="862"/>
      <c r="D40" s="862"/>
      <c r="E40" s="161"/>
      <c r="F40" s="853"/>
      <c r="G40" s="853"/>
      <c r="H40" s="853"/>
      <c r="I40" s="853"/>
      <c r="J40" s="853"/>
      <c r="K40" s="150">
        <v>0</v>
      </c>
      <c r="L40" s="443"/>
      <c r="M40" s="431"/>
    </row>
    <row r="41" spans="2:23" x14ac:dyDescent="0.2">
      <c r="B41" s="862"/>
      <c r="C41" s="862"/>
      <c r="D41" s="862"/>
      <c r="E41" s="161"/>
      <c r="F41" s="853"/>
      <c r="G41" s="853"/>
      <c r="H41" s="853"/>
      <c r="I41" s="853"/>
      <c r="J41" s="853"/>
      <c r="K41" s="150">
        <v>0</v>
      </c>
      <c r="L41" s="443"/>
      <c r="M41" s="431"/>
    </row>
    <row r="42" spans="2:23" x14ac:dyDescent="0.2">
      <c r="B42" s="862"/>
      <c r="C42" s="862"/>
      <c r="D42" s="862"/>
      <c r="E42" s="161"/>
      <c r="F42" s="853"/>
      <c r="G42" s="853"/>
      <c r="H42" s="853"/>
      <c r="I42" s="853"/>
      <c r="J42" s="853"/>
      <c r="K42" s="150">
        <v>0</v>
      </c>
      <c r="L42" s="443"/>
      <c r="M42" s="431"/>
    </row>
    <row r="43" spans="2:23" ht="17.25" customHeight="1" x14ac:dyDescent="0.2">
      <c r="B43" s="884" t="s">
        <v>749</v>
      </c>
      <c r="C43" s="885"/>
      <c r="D43" s="885"/>
      <c r="E43" s="886"/>
      <c r="F43" s="882" t="s">
        <v>41</v>
      </c>
      <c r="G43" s="883"/>
      <c r="I43" s="880" t="s">
        <v>71</v>
      </c>
      <c r="J43" s="881"/>
      <c r="K43" s="147">
        <f>SUM(K37:K42)</f>
        <v>0</v>
      </c>
      <c r="L43" s="436"/>
      <c r="M43" s="431"/>
    </row>
    <row r="44" spans="2:23" ht="17.25" customHeight="1" x14ac:dyDescent="0.2">
      <c r="B44" s="887" t="s">
        <v>212</v>
      </c>
      <c r="C44" s="887"/>
      <c r="D44" s="887"/>
      <c r="E44" s="887"/>
      <c r="F44" s="887"/>
      <c r="G44" s="887"/>
      <c r="H44" s="887"/>
      <c r="I44" s="866" t="s">
        <v>205</v>
      </c>
      <c r="J44" s="867"/>
      <c r="K44" s="180">
        <f>SUM(K20+K28+K34+K43)</f>
        <v>0</v>
      </c>
      <c r="L44" s="436"/>
      <c r="M44" s="431"/>
    </row>
    <row r="45" spans="2:23" ht="20.100000000000001" customHeight="1" x14ac:dyDescent="0.2">
      <c r="B45" s="887"/>
      <c r="C45" s="887"/>
      <c r="D45" s="887"/>
      <c r="E45" s="887"/>
      <c r="F45" s="887"/>
      <c r="G45" s="887"/>
      <c r="H45" s="887"/>
      <c r="I45" s="866" t="s">
        <v>206</v>
      </c>
      <c r="J45" s="867"/>
      <c r="K45" s="180">
        <f>'TV pg2'!K53</f>
        <v>0</v>
      </c>
      <c r="L45" s="436"/>
      <c r="M45" s="431"/>
    </row>
    <row r="46" spans="2:23" ht="16.899999999999999" customHeight="1" x14ac:dyDescent="0.2">
      <c r="B46" s="887"/>
      <c r="C46" s="887"/>
      <c r="D46" s="887"/>
      <c r="E46" s="887"/>
      <c r="F46" s="887"/>
      <c r="G46" s="887"/>
      <c r="H46" s="887"/>
      <c r="I46" s="866" t="s">
        <v>264</v>
      </c>
      <c r="J46" s="867"/>
      <c r="K46" s="180">
        <f>'ITEMIZED LIST'!K46</f>
        <v>0</v>
      </c>
      <c r="L46" s="436"/>
      <c r="M46" s="431"/>
    </row>
    <row r="47" spans="2:23" ht="21.75" customHeight="1" x14ac:dyDescent="0.2">
      <c r="B47" s="918" t="s">
        <v>210</v>
      </c>
      <c r="C47" s="918"/>
      <c r="D47" s="918"/>
      <c r="E47" s="930" t="s">
        <v>208</v>
      </c>
      <c r="F47" s="931"/>
      <c r="G47" s="931"/>
      <c r="H47" s="932"/>
      <c r="I47" s="866" t="s">
        <v>207</v>
      </c>
      <c r="J47" s="867"/>
      <c r="K47" s="180">
        <f>BREF!J54</f>
        <v>0</v>
      </c>
      <c r="L47" s="436"/>
      <c r="M47" s="431"/>
    </row>
    <row r="48" spans="2:23" ht="24" customHeight="1" x14ac:dyDescent="0.2">
      <c r="B48" s="919"/>
      <c r="C48" s="920"/>
      <c r="D48" s="921"/>
      <c r="E48" s="888"/>
      <c r="F48" s="889"/>
      <c r="G48" s="889"/>
      <c r="H48" s="889"/>
      <c r="I48" s="916" t="s">
        <v>259</v>
      </c>
      <c r="J48" s="877"/>
      <c r="K48" s="184">
        <f>SUM(K44:K47)</f>
        <v>0</v>
      </c>
      <c r="L48" s="436"/>
      <c r="M48" s="431"/>
    </row>
    <row r="49" spans="2:13" ht="22.5" customHeight="1" x14ac:dyDescent="0.2">
      <c r="B49" s="924" t="s">
        <v>209</v>
      </c>
      <c r="C49" s="924"/>
      <c r="D49" s="924"/>
      <c r="E49" s="870" t="s">
        <v>245</v>
      </c>
      <c r="F49" s="870"/>
      <c r="G49" s="870"/>
      <c r="H49" s="870"/>
      <c r="I49" s="868" t="s">
        <v>739</v>
      </c>
      <c r="J49" s="869"/>
      <c r="K49" s="181">
        <f>PTT!E23</f>
        <v>0</v>
      </c>
      <c r="L49" s="437"/>
      <c r="M49" s="431"/>
    </row>
    <row r="50" spans="2:13" ht="21" customHeight="1" x14ac:dyDescent="0.2">
      <c r="B50" s="925"/>
      <c r="C50" s="926"/>
      <c r="D50" s="927"/>
      <c r="E50" s="928"/>
      <c r="F50" s="929"/>
      <c r="G50" s="929"/>
      <c r="H50" s="929"/>
      <c r="I50" s="876" t="s">
        <v>610</v>
      </c>
      <c r="J50" s="877"/>
      <c r="K50" s="184">
        <f>IF((K48-K49)&gt;0,(K48-K49),0)</f>
        <v>0</v>
      </c>
      <c r="L50" s="436"/>
    </row>
    <row r="51" spans="2:13" ht="4.5" customHeight="1" x14ac:dyDescent="0.2">
      <c r="B51" s="169"/>
      <c r="C51" s="169"/>
      <c r="D51" s="169"/>
      <c r="E51" s="169"/>
      <c r="F51" s="169"/>
      <c r="G51" s="169"/>
      <c r="H51" s="169"/>
      <c r="I51" s="182"/>
      <c r="J51" s="183"/>
      <c r="K51" s="180"/>
      <c r="L51" s="436"/>
      <c r="M51" s="431"/>
    </row>
    <row r="52" spans="2:13" ht="12.95" customHeight="1" x14ac:dyDescent="0.2">
      <c r="B52" s="863" t="s">
        <v>204</v>
      </c>
      <c r="C52" s="875" t="str">
        <f>IF('START HERE'!E27="","                                       ",(CONCATENATE('START HERE'!E27," / ",'START HERE'!E28," / ",'START HERE'!E29," / ",'START HERE'!E30)))</f>
        <v xml:space="preserve">                                       </v>
      </c>
      <c r="D52" s="875"/>
      <c r="E52" s="875"/>
      <c r="F52" s="875"/>
      <c r="G52" s="865" t="str">
        <f>IF('START HERE'!E31="","",'START HERE'!E31)</f>
        <v/>
      </c>
      <c r="H52" s="865"/>
      <c r="I52" s="890" t="s">
        <v>740</v>
      </c>
      <c r="J52" s="891"/>
      <c r="K52" s="871">
        <f>PTT!C29</f>
        <v>0</v>
      </c>
      <c r="L52" s="437"/>
      <c r="M52" s="431" t="s">
        <v>20</v>
      </c>
    </row>
    <row r="53" spans="2:13" ht="8.25" customHeight="1" x14ac:dyDescent="0.2">
      <c r="B53" s="863"/>
      <c r="C53" s="875"/>
      <c r="D53" s="875"/>
      <c r="E53" s="875"/>
      <c r="F53" s="875"/>
      <c r="G53" s="865"/>
      <c r="H53" s="865"/>
      <c r="I53" s="890"/>
      <c r="J53" s="891"/>
      <c r="K53" s="871"/>
      <c r="L53" s="437"/>
      <c r="M53" s="433"/>
    </row>
    <row r="54" spans="2:13" ht="12.95" customHeight="1" x14ac:dyDescent="0.2">
      <c r="B54" s="863" t="s">
        <v>203</v>
      </c>
      <c r="C54" s="875" t="str">
        <f>IF('START HERE'!E33="","                                      ",(CONCATENATE('START HERE'!E33," / ",'START HERE'!E34," / ",'START HERE'!E35," / ",'START HERE'!E36)))</f>
        <v xml:space="preserve">                                      </v>
      </c>
      <c r="D54" s="875"/>
      <c r="E54" s="875"/>
      <c r="F54" s="875"/>
      <c r="G54" s="865" t="str">
        <f>IF('START HERE'!E37="","",'START HERE'!E37)</f>
        <v/>
      </c>
      <c r="H54" s="911"/>
      <c r="I54" s="912" t="s">
        <v>741</v>
      </c>
      <c r="J54" s="913"/>
      <c r="K54" s="914">
        <f>-IF((K48-K49)&lt;0,(K48-K49),0)</f>
        <v>0</v>
      </c>
      <c r="L54" s="440"/>
      <c r="M54" s="431"/>
    </row>
    <row r="55" spans="2:13" ht="10.5" customHeight="1" x14ac:dyDescent="0.2">
      <c r="B55" s="863"/>
      <c r="C55" s="875"/>
      <c r="D55" s="875"/>
      <c r="E55" s="875"/>
      <c r="F55" s="875"/>
      <c r="G55" s="911"/>
      <c r="H55" s="911"/>
      <c r="I55" s="912"/>
      <c r="J55" s="913"/>
      <c r="K55" s="915"/>
      <c r="L55" s="440"/>
      <c r="M55" s="431"/>
    </row>
    <row r="56" spans="2:13" x14ac:dyDescent="0.2">
      <c r="B56" s="874" t="s">
        <v>211</v>
      </c>
      <c r="C56" s="874"/>
      <c r="D56" s="456" t="s">
        <v>100</v>
      </c>
      <c r="E56" s="456" t="s">
        <v>146</v>
      </c>
      <c r="F56" s="456" t="s">
        <v>98</v>
      </c>
      <c r="G56" s="456" t="s">
        <v>147</v>
      </c>
      <c r="H56" s="872" t="s">
        <v>149</v>
      </c>
      <c r="I56" s="872"/>
      <c r="J56" s="872" t="s">
        <v>148</v>
      </c>
      <c r="K56" s="872"/>
      <c r="M56" s="431"/>
    </row>
    <row r="57" spans="2:13" ht="17.100000000000001" customHeight="1" x14ac:dyDescent="0.2">
      <c r="B57" s="906" t="s">
        <v>216</v>
      </c>
      <c r="C57" s="906"/>
      <c r="D57" s="459"/>
      <c r="E57" s="457"/>
      <c r="F57" s="457"/>
      <c r="G57" s="457"/>
      <c r="H57" s="902"/>
      <c r="I57" s="902"/>
      <c r="J57" s="902"/>
      <c r="K57" s="903"/>
      <c r="M57" s="431"/>
    </row>
    <row r="58" spans="2:13" ht="17.100000000000001" customHeight="1" x14ac:dyDescent="0.2">
      <c r="B58" s="907" t="s">
        <v>20</v>
      </c>
      <c r="C58" s="907"/>
      <c r="D58" s="460"/>
      <c r="E58" s="420"/>
      <c r="F58" s="420"/>
      <c r="G58" s="420"/>
      <c r="H58" s="904"/>
      <c r="I58" s="904"/>
      <c r="J58" s="904"/>
      <c r="K58" s="905"/>
      <c r="M58" s="431"/>
    </row>
    <row r="59" spans="2:13" ht="17.100000000000001" customHeight="1" x14ac:dyDescent="0.2">
      <c r="B59" s="906" t="s">
        <v>215</v>
      </c>
      <c r="C59" s="906"/>
      <c r="D59" s="460"/>
      <c r="E59" s="420"/>
      <c r="F59" s="420"/>
      <c r="G59" s="420"/>
      <c r="H59" s="904"/>
      <c r="I59" s="904"/>
      <c r="J59" s="904"/>
      <c r="K59" s="905"/>
      <c r="M59" s="431"/>
    </row>
    <row r="60" spans="2:13" ht="17.100000000000001" customHeight="1" x14ac:dyDescent="0.2">
      <c r="B60" s="907" t="s">
        <v>20</v>
      </c>
      <c r="C60" s="907"/>
      <c r="D60" s="460"/>
      <c r="E60" s="420"/>
      <c r="F60" s="420"/>
      <c r="G60" s="420"/>
      <c r="H60" s="904"/>
      <c r="I60" s="904"/>
      <c r="J60" s="904"/>
      <c r="K60" s="905"/>
      <c r="M60" s="431"/>
    </row>
    <row r="61" spans="2:13" ht="17.100000000000001" customHeight="1" x14ac:dyDescent="0.2">
      <c r="B61" s="909"/>
      <c r="C61" s="909"/>
      <c r="D61" s="460"/>
      <c r="E61" s="420"/>
      <c r="F61" s="420"/>
      <c r="G61" s="420"/>
      <c r="H61" s="904"/>
      <c r="I61" s="904"/>
      <c r="J61" s="904"/>
      <c r="K61" s="905"/>
      <c r="M61" s="431"/>
    </row>
    <row r="62" spans="2:13" ht="17.100000000000001" customHeight="1" x14ac:dyDescent="0.2">
      <c r="B62" s="907" t="s">
        <v>742</v>
      </c>
      <c r="C62" s="907"/>
      <c r="D62" s="461"/>
      <c r="E62" s="458"/>
      <c r="F62" s="458"/>
      <c r="G62" s="458"/>
      <c r="H62" s="908"/>
      <c r="I62" s="908"/>
      <c r="J62" s="908"/>
      <c r="K62" s="910"/>
      <c r="M62" s="431"/>
    </row>
    <row r="63" spans="2:13" ht="18" customHeight="1" x14ac:dyDescent="0.2">
      <c r="B63" s="899" t="s">
        <v>81</v>
      </c>
      <c r="C63" s="900"/>
      <c r="D63" s="900"/>
      <c r="E63" s="900"/>
      <c r="F63" s="900"/>
      <c r="G63" s="900"/>
      <c r="H63" s="900"/>
      <c r="I63" s="900"/>
      <c r="J63" s="900"/>
      <c r="K63" s="901"/>
      <c r="L63" s="444"/>
      <c r="M63" s="431"/>
    </row>
    <row r="64" spans="2:13" ht="18" customHeight="1" x14ac:dyDescent="0.2">
      <c r="M64" s="431"/>
    </row>
    <row r="65" spans="13:13" x14ac:dyDescent="0.2">
      <c r="M65" s="431"/>
    </row>
    <row r="66" spans="13:13" x14ac:dyDescent="0.2">
      <c r="M66" s="431"/>
    </row>
    <row r="67" spans="13:13" x14ac:dyDescent="0.2">
      <c r="M67" s="431"/>
    </row>
    <row r="68" spans="13:13" x14ac:dyDescent="0.2">
      <c r="M68" s="431"/>
    </row>
    <row r="69" spans="13:13" x14ac:dyDescent="0.2">
      <c r="M69" s="431"/>
    </row>
    <row r="70" spans="13:13" x14ac:dyDescent="0.2">
      <c r="M70" s="431"/>
    </row>
    <row r="71" spans="13:13" x14ac:dyDescent="0.2">
      <c r="M71" s="431"/>
    </row>
    <row r="72" spans="13:13" x14ac:dyDescent="0.2">
      <c r="M72" s="431"/>
    </row>
    <row r="73" spans="13:13" x14ac:dyDescent="0.2">
      <c r="M73" s="431"/>
    </row>
    <row r="74" spans="13:13" x14ac:dyDescent="0.2">
      <c r="M74" s="431"/>
    </row>
    <row r="75" spans="13:13" x14ac:dyDescent="0.2">
      <c r="M75" s="431"/>
    </row>
    <row r="76" spans="13:13" x14ac:dyDescent="0.2">
      <c r="M76" s="431"/>
    </row>
    <row r="77" spans="13:13" x14ac:dyDescent="0.2">
      <c r="M77" s="431"/>
    </row>
    <row r="78" spans="13:13" x14ac:dyDescent="0.2">
      <c r="M78" s="431"/>
    </row>
    <row r="79" spans="13:13" x14ac:dyDescent="0.2">
      <c r="M79" s="431"/>
    </row>
    <row r="80" spans="13:13" x14ac:dyDescent="0.2">
      <c r="M80" s="431"/>
    </row>
    <row r="81" spans="13:13" x14ac:dyDescent="0.2">
      <c r="M81" s="431"/>
    </row>
    <row r="82" spans="13:13" x14ac:dyDescent="0.2">
      <c r="M82" s="431"/>
    </row>
    <row r="83" spans="13:13" x14ac:dyDescent="0.2">
      <c r="M83" s="431"/>
    </row>
    <row r="84" spans="13:13" x14ac:dyDescent="0.2">
      <c r="M84" s="431"/>
    </row>
    <row r="85" spans="13:13" x14ac:dyDescent="0.2">
      <c r="M85" s="431"/>
    </row>
    <row r="86" spans="13:13" x14ac:dyDescent="0.2">
      <c r="M86" s="431"/>
    </row>
    <row r="87" spans="13:13" x14ac:dyDescent="0.2">
      <c r="M87" s="431"/>
    </row>
    <row r="88" spans="13:13" x14ac:dyDescent="0.2">
      <c r="M88" s="431"/>
    </row>
    <row r="89" spans="13:13" x14ac:dyDescent="0.2">
      <c r="M89" s="431"/>
    </row>
    <row r="90" spans="13:13" x14ac:dyDescent="0.2">
      <c r="M90" s="431"/>
    </row>
    <row r="91" spans="13:13" x14ac:dyDescent="0.2">
      <c r="M91" s="431"/>
    </row>
    <row r="92" spans="13:13" x14ac:dyDescent="0.2">
      <c r="M92" s="431"/>
    </row>
    <row r="93" spans="13:13" x14ac:dyDescent="0.2">
      <c r="M93" s="431"/>
    </row>
    <row r="94" spans="13:13" x14ac:dyDescent="0.2">
      <c r="M94" s="431"/>
    </row>
    <row r="95" spans="13:13" x14ac:dyDescent="0.2">
      <c r="M95" s="431"/>
    </row>
    <row r="96" spans="13:13" x14ac:dyDescent="0.2">
      <c r="M96" s="431"/>
    </row>
    <row r="97" spans="13:13" x14ac:dyDescent="0.2">
      <c r="M97" s="431"/>
    </row>
    <row r="98" spans="13:13" x14ac:dyDescent="0.2">
      <c r="M98" s="431"/>
    </row>
    <row r="99" spans="13:13" x14ac:dyDescent="0.2">
      <c r="M99" s="431"/>
    </row>
    <row r="100" spans="13:13" x14ac:dyDescent="0.2">
      <c r="M100" s="431"/>
    </row>
    <row r="101" spans="13:13" x14ac:dyDescent="0.2">
      <c r="M101" s="431"/>
    </row>
    <row r="102" spans="13:13" x14ac:dyDescent="0.2">
      <c r="M102" s="431"/>
    </row>
    <row r="103" spans="13:13" x14ac:dyDescent="0.2">
      <c r="M103" s="431"/>
    </row>
    <row r="104" spans="13:13" x14ac:dyDescent="0.2">
      <c r="M104" s="431"/>
    </row>
    <row r="105" spans="13:13" x14ac:dyDescent="0.2">
      <c r="M105" s="431"/>
    </row>
    <row r="106" spans="13:13" x14ac:dyDescent="0.2">
      <c r="M106" s="431"/>
    </row>
    <row r="107" spans="13:13" x14ac:dyDescent="0.2">
      <c r="M107" s="431"/>
    </row>
    <row r="108" spans="13:13" x14ac:dyDescent="0.2">
      <c r="M108" s="431"/>
    </row>
    <row r="109" spans="13:13" x14ac:dyDescent="0.2">
      <c r="M109" s="431"/>
    </row>
    <row r="110" spans="13:13" x14ac:dyDescent="0.2">
      <c r="M110" s="431"/>
    </row>
    <row r="111" spans="13:13" x14ac:dyDescent="0.2">
      <c r="M111" s="431"/>
    </row>
    <row r="112" spans="13:13" x14ac:dyDescent="0.2">
      <c r="M112" s="431"/>
    </row>
    <row r="113" spans="13:13" x14ac:dyDescent="0.2">
      <c r="M113" s="431"/>
    </row>
    <row r="114" spans="13:13" x14ac:dyDescent="0.2">
      <c r="M114" s="431"/>
    </row>
    <row r="115" spans="13:13" x14ac:dyDescent="0.2">
      <c r="M115" s="431"/>
    </row>
    <row r="116" spans="13:13" x14ac:dyDescent="0.2">
      <c r="M116" s="431"/>
    </row>
    <row r="117" spans="13:13" x14ac:dyDescent="0.2">
      <c r="M117" s="431"/>
    </row>
    <row r="118" spans="13:13" x14ac:dyDescent="0.2">
      <c r="M118" s="431"/>
    </row>
    <row r="119" spans="13:13" x14ac:dyDescent="0.2">
      <c r="M119" s="431"/>
    </row>
    <row r="120" spans="13:13" x14ac:dyDescent="0.2">
      <c r="M120" s="431"/>
    </row>
    <row r="121" spans="13:13" x14ac:dyDescent="0.2">
      <c r="M121" s="431"/>
    </row>
    <row r="122" spans="13:13" x14ac:dyDescent="0.2">
      <c r="M122" s="431"/>
    </row>
    <row r="123" spans="13:13" x14ac:dyDescent="0.2">
      <c r="M123" s="431"/>
    </row>
    <row r="124" spans="13:13" x14ac:dyDescent="0.2">
      <c r="M124" s="431"/>
    </row>
    <row r="125" spans="13:13" x14ac:dyDescent="0.2">
      <c r="M125" s="431"/>
    </row>
    <row r="126" spans="13:13" x14ac:dyDescent="0.2">
      <c r="M126" s="431"/>
    </row>
    <row r="127" spans="13:13" x14ac:dyDescent="0.2">
      <c r="M127" s="431"/>
    </row>
    <row r="128" spans="13:13" x14ac:dyDescent="0.2">
      <c r="M128" s="431"/>
    </row>
    <row r="129" spans="13:13" x14ac:dyDescent="0.2">
      <c r="M129" s="431"/>
    </row>
    <row r="130" spans="13:13" x14ac:dyDescent="0.2">
      <c r="M130" s="431"/>
    </row>
    <row r="131" spans="13:13" x14ac:dyDescent="0.2">
      <c r="M131" s="431"/>
    </row>
    <row r="132" spans="13:13" x14ac:dyDescent="0.2">
      <c r="M132" s="431"/>
    </row>
    <row r="133" spans="13:13" x14ac:dyDescent="0.2">
      <c r="M133" s="431"/>
    </row>
    <row r="134" spans="13:13" x14ac:dyDescent="0.2">
      <c r="M134" s="431"/>
    </row>
    <row r="135" spans="13:13" x14ac:dyDescent="0.2">
      <c r="M135" s="431"/>
    </row>
    <row r="136" spans="13:13" x14ac:dyDescent="0.2">
      <c r="M136" s="431"/>
    </row>
    <row r="137" spans="13:13" x14ac:dyDescent="0.2">
      <c r="M137" s="431"/>
    </row>
    <row r="138" spans="13:13" x14ac:dyDescent="0.2">
      <c r="M138" s="431"/>
    </row>
    <row r="139" spans="13:13" x14ac:dyDescent="0.2">
      <c r="M139" s="431"/>
    </row>
    <row r="140" spans="13:13" x14ac:dyDescent="0.2">
      <c r="M140" s="431"/>
    </row>
    <row r="141" spans="13:13" x14ac:dyDescent="0.2">
      <c r="M141" s="431"/>
    </row>
    <row r="142" spans="13:13" x14ac:dyDescent="0.2">
      <c r="M142" s="431"/>
    </row>
    <row r="143" spans="13:13" x14ac:dyDescent="0.2">
      <c r="M143" s="431"/>
    </row>
    <row r="144" spans="13:13" x14ac:dyDescent="0.2">
      <c r="M144" s="431"/>
    </row>
    <row r="145" spans="13:13" x14ac:dyDescent="0.2">
      <c r="M145" s="431"/>
    </row>
    <row r="146" spans="13:13" x14ac:dyDescent="0.2">
      <c r="M146" s="431"/>
    </row>
    <row r="147" spans="13:13" x14ac:dyDescent="0.2">
      <c r="M147" s="431"/>
    </row>
    <row r="148" spans="13:13" x14ac:dyDescent="0.2">
      <c r="M148" s="431"/>
    </row>
    <row r="149" spans="13:13" x14ac:dyDescent="0.2">
      <c r="M149" s="431"/>
    </row>
    <row r="150" spans="13:13" x14ac:dyDescent="0.2">
      <c r="M150" s="431"/>
    </row>
    <row r="151" spans="13:13" x14ac:dyDescent="0.2">
      <c r="M151" s="431"/>
    </row>
    <row r="152" spans="13:13" x14ac:dyDescent="0.2">
      <c r="M152" s="431"/>
    </row>
    <row r="153" spans="13:13" x14ac:dyDescent="0.2">
      <c r="M153" s="431"/>
    </row>
    <row r="154" spans="13:13" x14ac:dyDescent="0.2">
      <c r="M154" s="431"/>
    </row>
    <row r="155" spans="13:13" x14ac:dyDescent="0.2">
      <c r="M155" s="431"/>
    </row>
    <row r="156" spans="13:13" x14ac:dyDescent="0.2">
      <c r="M156" s="431"/>
    </row>
    <row r="157" spans="13:13" x14ac:dyDescent="0.2">
      <c r="M157" s="431"/>
    </row>
    <row r="158" spans="13:13" x14ac:dyDescent="0.2">
      <c r="M158" s="431"/>
    </row>
    <row r="159" spans="13:13" x14ac:dyDescent="0.2">
      <c r="M159" s="431"/>
    </row>
    <row r="160" spans="13:13" x14ac:dyDescent="0.2">
      <c r="M160" s="431"/>
    </row>
    <row r="161" spans="13:13" x14ac:dyDescent="0.2">
      <c r="M161" s="431"/>
    </row>
    <row r="162" spans="13:13" x14ac:dyDescent="0.2">
      <c r="M162" s="431"/>
    </row>
    <row r="163" spans="13:13" x14ac:dyDescent="0.2">
      <c r="M163" s="431"/>
    </row>
    <row r="164" spans="13:13" x14ac:dyDescent="0.2">
      <c r="M164" s="431"/>
    </row>
    <row r="165" spans="13:13" x14ac:dyDescent="0.2">
      <c r="M165" s="431"/>
    </row>
    <row r="166" spans="13:13" x14ac:dyDescent="0.2">
      <c r="M166" s="431"/>
    </row>
    <row r="167" spans="13:13" x14ac:dyDescent="0.2">
      <c r="M167" s="431"/>
    </row>
    <row r="168" spans="13:13" x14ac:dyDescent="0.2">
      <c r="M168" s="431"/>
    </row>
    <row r="169" spans="13:13" x14ac:dyDescent="0.2">
      <c r="M169" s="431"/>
    </row>
    <row r="170" spans="13:13" x14ac:dyDescent="0.2">
      <c r="M170" s="431"/>
    </row>
    <row r="171" spans="13:13" x14ac:dyDescent="0.2">
      <c r="M171" s="431"/>
    </row>
    <row r="172" spans="13:13" x14ac:dyDescent="0.2">
      <c r="M172" s="431"/>
    </row>
    <row r="173" spans="13:13" x14ac:dyDescent="0.2">
      <c r="M173" s="431"/>
    </row>
    <row r="174" spans="13:13" x14ac:dyDescent="0.2">
      <c r="M174" s="431"/>
    </row>
    <row r="175" spans="13:13" x14ac:dyDescent="0.2">
      <c r="M175" s="431"/>
    </row>
    <row r="176" spans="13:13" x14ac:dyDescent="0.2">
      <c r="M176" s="431"/>
    </row>
  </sheetData>
  <mergeCells count="119">
    <mergeCell ref="M30:M33"/>
    <mergeCell ref="C25:E25"/>
    <mergeCell ref="F25:H25"/>
    <mergeCell ref="B2:K3"/>
    <mergeCell ref="C5:E5"/>
    <mergeCell ref="C6:E6"/>
    <mergeCell ref="C4:D4"/>
    <mergeCell ref="F4:G4"/>
    <mergeCell ref="G5:I5"/>
    <mergeCell ref="H4:I4"/>
    <mergeCell ref="J8:K8"/>
    <mergeCell ref="B8:H9"/>
    <mergeCell ref="J6:K6"/>
    <mergeCell ref="J7:K7"/>
    <mergeCell ref="M2:M6"/>
    <mergeCell ref="J5:K5"/>
    <mergeCell ref="F7:I7"/>
    <mergeCell ref="B7:E7"/>
    <mergeCell ref="J9:K9"/>
    <mergeCell ref="H10:J10"/>
    <mergeCell ref="H11:J11"/>
    <mergeCell ref="C10:G10"/>
    <mergeCell ref="B12:H12"/>
    <mergeCell ref="C11:G11"/>
    <mergeCell ref="B21:K21"/>
    <mergeCell ref="B20:G20"/>
    <mergeCell ref="B54:B55"/>
    <mergeCell ref="B47:D47"/>
    <mergeCell ref="B48:D48"/>
    <mergeCell ref="B22:D22"/>
    <mergeCell ref="B28:F28"/>
    <mergeCell ref="C31:F31"/>
    <mergeCell ref="G31:I31"/>
    <mergeCell ref="B49:D49"/>
    <mergeCell ref="B50:D50"/>
    <mergeCell ref="E50:H50"/>
    <mergeCell ref="E47:H47"/>
    <mergeCell ref="I20:J20"/>
    <mergeCell ref="I28:J28"/>
    <mergeCell ref="B34:F34"/>
    <mergeCell ref="F39:J39"/>
    <mergeCell ref="B39:D39"/>
    <mergeCell ref="B60:C60"/>
    <mergeCell ref="H60:I60"/>
    <mergeCell ref="J60:K60"/>
    <mergeCell ref="G54:H55"/>
    <mergeCell ref="I54:J55"/>
    <mergeCell ref="K54:K55"/>
    <mergeCell ref="I44:J44"/>
    <mergeCell ref="I46:J46"/>
    <mergeCell ref="I48:J48"/>
    <mergeCell ref="B13:K13"/>
    <mergeCell ref="F27:H27"/>
    <mergeCell ref="I12:K12"/>
    <mergeCell ref="C24:E24"/>
    <mergeCell ref="K14:K17"/>
    <mergeCell ref="C32:F32"/>
    <mergeCell ref="G32:I32"/>
    <mergeCell ref="F22:K22"/>
    <mergeCell ref="B63:K63"/>
    <mergeCell ref="J57:K57"/>
    <mergeCell ref="J61:K61"/>
    <mergeCell ref="B57:C57"/>
    <mergeCell ref="J58:K58"/>
    <mergeCell ref="J59:K59"/>
    <mergeCell ref="B58:C58"/>
    <mergeCell ref="H57:I57"/>
    <mergeCell ref="H58:I58"/>
    <mergeCell ref="B62:C62"/>
    <mergeCell ref="H59:I59"/>
    <mergeCell ref="H61:I61"/>
    <mergeCell ref="H62:I62"/>
    <mergeCell ref="B61:C61"/>
    <mergeCell ref="B59:C59"/>
    <mergeCell ref="J62:K62"/>
    <mergeCell ref="H56:I56"/>
    <mergeCell ref="G33:I33"/>
    <mergeCell ref="C33:F33"/>
    <mergeCell ref="B37:D37"/>
    <mergeCell ref="B38:D38"/>
    <mergeCell ref="B56:C56"/>
    <mergeCell ref="B35:K35"/>
    <mergeCell ref="J56:K56"/>
    <mergeCell ref="C54:F55"/>
    <mergeCell ref="I50:J50"/>
    <mergeCell ref="I34:J34"/>
    <mergeCell ref="I43:J43"/>
    <mergeCell ref="F43:G43"/>
    <mergeCell ref="B43:E43"/>
    <mergeCell ref="B44:H46"/>
    <mergeCell ref="E48:H48"/>
    <mergeCell ref="F41:J41"/>
    <mergeCell ref="F42:J42"/>
    <mergeCell ref="F40:J40"/>
    <mergeCell ref="B40:D40"/>
    <mergeCell ref="C52:F53"/>
    <mergeCell ref="F37:J37"/>
    <mergeCell ref="I52:J53"/>
    <mergeCell ref="I47:J47"/>
    <mergeCell ref="F38:J38"/>
    <mergeCell ref="C23:E23"/>
    <mergeCell ref="F23:H23"/>
    <mergeCell ref="F24:H24"/>
    <mergeCell ref="B42:D42"/>
    <mergeCell ref="B41:D41"/>
    <mergeCell ref="B52:B53"/>
    <mergeCell ref="B29:K29"/>
    <mergeCell ref="G52:H53"/>
    <mergeCell ref="C26:E26"/>
    <mergeCell ref="I45:J45"/>
    <mergeCell ref="I49:J49"/>
    <mergeCell ref="E49:H49"/>
    <mergeCell ref="K52:K53"/>
    <mergeCell ref="C27:E27"/>
    <mergeCell ref="F26:H26"/>
    <mergeCell ref="C30:F30"/>
    <mergeCell ref="G30:I30"/>
    <mergeCell ref="B36:D36"/>
    <mergeCell ref="F36:J36"/>
  </mergeCells>
  <phoneticPr fontId="0" type="noConversion"/>
  <dataValidations count="4">
    <dataValidation type="list" allowBlank="1" showInputMessage="1" showErrorMessage="1" sqref="E22 F43" xr:uid="{00000000-0002-0000-0700-000000000000}">
      <formula1>$S$1:$S$3</formula1>
    </dataValidation>
    <dataValidation type="list" allowBlank="1" showInputMessage="1" showErrorMessage="1" sqref="J31:J33" xr:uid="{00000000-0002-0000-0700-000001000000}">
      <formula1>$T$1:$T$7</formula1>
    </dataValidation>
    <dataValidation type="list" allowBlank="1" showInputMessage="1" showErrorMessage="1" sqref="B37:D40" xr:uid="{00000000-0002-0000-0700-000002000000}">
      <formula1>$W$1:$W$19</formula1>
    </dataValidation>
    <dataValidation allowBlank="1" showInputMessage="1" showErrorMessage="1" prompt="Enter Month/Date/Year_x000a_For one day at a time_x000a_" sqref="B24:B25" xr:uid="{00000000-0002-0000-0700-000003000000}"/>
  </dataValidations>
  <hyperlinks>
    <hyperlink ref="M23" r:id="rId1" xr:uid="{00000000-0004-0000-0700-000002000000}"/>
    <hyperlink ref="I12" r:id="rId2" xr:uid="{00000000-0004-0000-0700-000003000000}"/>
    <hyperlink ref="M10" r:id="rId3" xr:uid="{1FB6BB7B-11C4-4BF1-9615-FBB66BBFD46C}"/>
    <hyperlink ref="M11" r:id="rId4" xr:uid="{D6B08993-EEDD-4037-812F-C210F4063CE8}"/>
    <hyperlink ref="M12" r:id="rId5" xr:uid="{A8F321BF-6C4E-49B1-B0B5-732B917B1388}"/>
    <hyperlink ref="M15" r:id="rId6" xr:uid="{00000000-0004-0000-0700-000001000000}"/>
    <hyperlink ref="M22" r:id="rId7" xr:uid="{48ECA11B-B95F-414F-B371-E47CB325662F}"/>
    <hyperlink ref="M16" r:id="rId8" xr:uid="{D6F3A6B1-E723-4ACE-B6DE-5C97D2F4AD9D}"/>
  </hyperlinks>
  <printOptions horizontalCentered="1"/>
  <pageMargins left="0.27" right="0.21" top="0.47" bottom="0.54" header="0.27" footer="0.2"/>
  <pageSetup scale="78" orientation="portrait" r:id="rId9"/>
  <headerFooter alignWithMargins="0">
    <oddFooter>&amp;L&amp;"Arial Narrow,Regular"&amp;9
File: &amp;F
Tab: &amp;A&amp;C&amp;"Arial Narrow,Regular"&amp;9Form Revised 10/2023&amp;R&amp;8
&amp;"Arial Narrow,Regular"&amp;9&amp;D
&amp;T</oddFooter>
  </headerFooter>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11"/>
    <pageSetUpPr fitToPage="1"/>
  </sheetPr>
  <dimension ref="B1:X54"/>
  <sheetViews>
    <sheetView showGridLines="0" showRowColHeaders="0" zoomScale="120" zoomScaleNormal="120" workbookViewId="0">
      <selection activeCell="J19" sqref="J19"/>
    </sheetView>
  </sheetViews>
  <sheetFormatPr defaultColWidth="9.140625" defaultRowHeight="12.75" x14ac:dyDescent="0.2"/>
  <cols>
    <col min="1" max="1" width="2.42578125" style="1" customWidth="1"/>
    <col min="2" max="2" width="13.7109375" style="7" customWidth="1"/>
    <col min="3" max="3" width="9.5703125" style="7" customWidth="1"/>
    <col min="4" max="10" width="9.28515625" style="7" customWidth="1"/>
    <col min="11" max="11" width="11.28515625" style="7" customWidth="1"/>
    <col min="12" max="12" width="1.7109375" style="7" customWidth="1"/>
    <col min="13" max="13" width="18.140625" style="7" customWidth="1"/>
    <col min="14" max="14" width="11.7109375" style="7" bestFit="1" customWidth="1"/>
    <col min="15" max="15" width="8.5703125" style="7" bestFit="1" customWidth="1"/>
    <col min="16" max="18" width="10.85546875" style="7" customWidth="1"/>
    <col min="19" max="20" width="9.140625" style="3"/>
    <col min="21" max="21" width="6.7109375" style="3" bestFit="1" customWidth="1"/>
    <col min="22" max="22" width="6.5703125" style="3" bestFit="1" customWidth="1"/>
    <col min="23" max="23" width="43.5703125" style="1" customWidth="1"/>
    <col min="24" max="24" width="33.140625" style="1" customWidth="1"/>
    <col min="25" max="16384" width="9.140625" style="1"/>
  </cols>
  <sheetData>
    <row r="1" spans="2:23" x14ac:dyDescent="0.2">
      <c r="S1" s="64" t="s">
        <v>41</v>
      </c>
      <c r="T1" s="57" t="s">
        <v>36</v>
      </c>
      <c r="U1" s="56">
        <v>43466</v>
      </c>
      <c r="V1" s="68">
        <v>0.625</v>
      </c>
      <c r="W1" s="58" t="e">
        <f>#REF!</f>
        <v>#REF!</v>
      </c>
    </row>
    <row r="2" spans="2:23" ht="23.1" customHeight="1" x14ac:dyDescent="0.2">
      <c r="B2" s="984" t="s">
        <v>754</v>
      </c>
      <c r="C2" s="985"/>
      <c r="D2" s="985"/>
      <c r="E2" s="985"/>
      <c r="F2" s="119" t="s">
        <v>13</v>
      </c>
      <c r="G2" s="988" t="str">
        <f>IF('TV pg1'!G2:H2="","",'TV pg1'!G2:H2)</f>
        <v/>
      </c>
      <c r="H2" s="988"/>
      <c r="I2" s="120" t="s">
        <v>190</v>
      </c>
      <c r="J2" s="979" t="str">
        <f>IF('START HERE'!E19="","",'START HERE'!E19)</f>
        <v/>
      </c>
      <c r="K2" s="980"/>
      <c r="L2" s="478"/>
      <c r="M2" s="478"/>
      <c r="N2" s="478"/>
      <c r="O2" s="478"/>
      <c r="P2" s="478"/>
      <c r="Q2" s="478"/>
      <c r="R2" s="478"/>
      <c r="S2" s="65" t="s">
        <v>285</v>
      </c>
      <c r="T2" s="60" t="s">
        <v>217</v>
      </c>
      <c r="U2" s="59">
        <v>43831</v>
      </c>
      <c r="V2" s="69">
        <v>0.625</v>
      </c>
      <c r="W2" s="61" t="s">
        <v>28</v>
      </c>
    </row>
    <row r="3" spans="2:23" ht="24" customHeight="1" x14ac:dyDescent="0.2">
      <c r="B3" s="985"/>
      <c r="C3" s="985"/>
      <c r="D3" s="985"/>
      <c r="E3" s="985"/>
      <c r="F3" s="119" t="s">
        <v>33</v>
      </c>
      <c r="G3" s="989" t="str">
        <f>IF('START HERE'!E18="","Go to Start Here Tab to Complete",'START HERE'!E18)</f>
        <v>Go to Start Here Tab to Complete</v>
      </c>
      <c r="H3" s="990"/>
      <c r="I3" s="990"/>
      <c r="J3" s="990"/>
      <c r="K3" s="991"/>
      <c r="L3" s="479"/>
      <c r="M3" s="479"/>
      <c r="N3" s="479"/>
      <c r="O3" s="479"/>
      <c r="P3" s="479"/>
      <c r="Q3" s="479"/>
      <c r="R3" s="479"/>
      <c r="S3" s="65" t="s">
        <v>16</v>
      </c>
      <c r="T3" s="60" t="s">
        <v>37</v>
      </c>
      <c r="U3" s="59">
        <v>44197</v>
      </c>
      <c r="V3" s="69">
        <v>0.625</v>
      </c>
      <c r="W3" s="61" t="s">
        <v>2</v>
      </c>
    </row>
    <row r="4" spans="2:23" ht="15" customHeight="1" x14ac:dyDescent="0.2">
      <c r="B4" s="985"/>
      <c r="C4" s="985"/>
      <c r="D4" s="985"/>
      <c r="E4" s="985"/>
      <c r="F4" s="119" t="s">
        <v>27</v>
      </c>
      <c r="G4" s="987" t="str">
        <f>IF('START HERE'!E22="","",'START HERE'!E22)</f>
        <v/>
      </c>
      <c r="H4" s="987"/>
      <c r="I4" s="114" t="s">
        <v>30</v>
      </c>
      <c r="J4" s="992" t="str">
        <f>IF('START HERE'!E23="","",'START HERE'!E23)</f>
        <v/>
      </c>
      <c r="K4" s="992"/>
      <c r="L4" s="478"/>
      <c r="M4" s="478"/>
      <c r="N4" s="478"/>
      <c r="O4" s="478"/>
      <c r="P4" s="478"/>
      <c r="Q4" s="478"/>
      <c r="R4" s="478"/>
      <c r="S4" s="65"/>
      <c r="T4" s="60" t="s">
        <v>38</v>
      </c>
      <c r="U4" s="60"/>
      <c r="V4" s="60"/>
      <c r="W4" s="62" t="s">
        <v>3</v>
      </c>
    </row>
    <row r="5" spans="2:23" ht="18" customHeight="1" x14ac:dyDescent="0.2">
      <c r="B5" s="985"/>
      <c r="C5" s="985"/>
      <c r="D5" s="985"/>
      <c r="E5" s="985"/>
      <c r="F5" s="119" t="s">
        <v>31</v>
      </c>
      <c r="G5" s="993" t="str">
        <f>IF('START HERE'!E21="","",'START HERE'!E21)</f>
        <v/>
      </c>
      <c r="H5" s="993"/>
      <c r="I5" s="993"/>
      <c r="J5" s="993"/>
      <c r="K5" s="993"/>
      <c r="L5" s="480"/>
      <c r="M5" s="480"/>
      <c r="N5" s="480"/>
      <c r="O5" s="480"/>
      <c r="P5" s="480"/>
      <c r="Q5" s="480"/>
      <c r="R5" s="480"/>
      <c r="S5" s="65"/>
      <c r="T5" s="60" t="s">
        <v>39</v>
      </c>
      <c r="U5" s="60"/>
      <c r="V5" s="60"/>
      <c r="W5" s="62" t="s">
        <v>5</v>
      </c>
    </row>
    <row r="6" spans="2:23" ht="18.75" customHeight="1" x14ac:dyDescent="0.2">
      <c r="B6" s="985"/>
      <c r="C6" s="985"/>
      <c r="D6" s="985"/>
      <c r="E6" s="985"/>
      <c r="F6" s="119" t="s">
        <v>26</v>
      </c>
      <c r="G6" s="986" t="str">
        <f>IF('START HERE'!E24="","",'START HERE'!E24)</f>
        <v/>
      </c>
      <c r="H6" s="986"/>
      <c r="I6" s="986"/>
      <c r="J6" s="986"/>
      <c r="K6" s="986"/>
      <c r="L6" s="481"/>
      <c r="M6" s="481"/>
      <c r="N6" s="481"/>
      <c r="O6" s="481"/>
      <c r="P6" s="481"/>
      <c r="Q6" s="481"/>
      <c r="R6" s="481"/>
      <c r="S6" s="65"/>
      <c r="T6" s="60" t="s">
        <v>40</v>
      </c>
      <c r="U6" s="60"/>
      <c r="V6" s="60"/>
      <c r="W6" s="61" t="s">
        <v>138</v>
      </c>
    </row>
    <row r="7" spans="2:23" ht="15" x14ac:dyDescent="0.2">
      <c r="B7" s="121" t="s">
        <v>45</v>
      </c>
      <c r="C7" s="998" t="s">
        <v>253</v>
      </c>
      <c r="D7" s="999"/>
      <c r="E7" s="999"/>
      <c r="F7" s="999"/>
      <c r="G7" s="999"/>
      <c r="H7" s="999"/>
      <c r="I7" s="999"/>
      <c r="J7" s="999"/>
      <c r="K7" s="999"/>
      <c r="L7" s="482"/>
      <c r="M7" s="482"/>
      <c r="N7" s="482"/>
      <c r="O7" s="482"/>
      <c r="P7" s="482"/>
      <c r="Q7" s="482"/>
      <c r="R7" s="482"/>
      <c r="S7" s="65"/>
      <c r="T7" s="60"/>
      <c r="U7" s="60"/>
      <c r="V7" s="60"/>
      <c r="W7" s="61" t="s">
        <v>4</v>
      </c>
    </row>
    <row r="8" spans="2:23" ht="12.75" customHeight="1" x14ac:dyDescent="0.2">
      <c r="E8" s="175" t="s">
        <v>254</v>
      </c>
      <c r="F8" s="172"/>
      <c r="G8" s="173"/>
      <c r="H8" s="41"/>
      <c r="S8" s="65"/>
      <c r="T8" s="60"/>
      <c r="U8" s="60"/>
      <c r="V8" s="60"/>
      <c r="W8" s="61" t="s">
        <v>89</v>
      </c>
    </row>
    <row r="9" spans="2:23" x14ac:dyDescent="0.2">
      <c r="B9" s="994" t="s">
        <v>172</v>
      </c>
      <c r="C9" s="994"/>
      <c r="D9" s="994"/>
      <c r="E9" s="994"/>
      <c r="F9" s="994"/>
      <c r="G9" s="994"/>
      <c r="H9" s="994"/>
      <c r="I9" s="994"/>
      <c r="J9" s="994"/>
      <c r="K9" s="994"/>
      <c r="L9" s="483"/>
      <c r="M9" s="483"/>
      <c r="N9" s="483"/>
      <c r="O9" s="483"/>
      <c r="P9" s="483"/>
      <c r="Q9" s="483"/>
      <c r="R9" s="483"/>
      <c r="S9" s="65"/>
      <c r="T9" s="60"/>
      <c r="U9" s="60"/>
      <c r="V9" s="60"/>
      <c r="W9" s="61" t="s">
        <v>78</v>
      </c>
    </row>
    <row r="10" spans="2:23" ht="13.5" x14ac:dyDescent="0.2">
      <c r="B10" s="494" t="s">
        <v>151</v>
      </c>
      <c r="C10" s="462"/>
      <c r="D10" s="462"/>
      <c r="E10" s="462"/>
      <c r="F10" s="462"/>
      <c r="G10" s="462"/>
      <c r="H10" s="462"/>
      <c r="I10" s="462"/>
      <c r="J10" s="462"/>
      <c r="K10" s="463"/>
      <c r="L10" s="463"/>
      <c r="M10" s="463"/>
      <c r="N10" s="463"/>
      <c r="O10" s="463"/>
      <c r="P10" s="463"/>
      <c r="Q10" s="463"/>
      <c r="R10" s="463"/>
      <c r="S10" s="65"/>
      <c r="T10" s="60"/>
      <c r="U10" s="60"/>
      <c r="V10" s="60"/>
      <c r="W10" s="61" t="s">
        <v>79</v>
      </c>
    </row>
    <row r="11" spans="2:23" ht="13.5" x14ac:dyDescent="0.2">
      <c r="B11" s="492" t="s">
        <v>736</v>
      </c>
      <c r="C11" s="464"/>
      <c r="D11" s="464"/>
      <c r="E11" s="464"/>
      <c r="F11" s="464"/>
      <c r="G11" s="464"/>
      <c r="H11" s="464"/>
      <c r="I11" s="464"/>
      <c r="J11" s="465"/>
      <c r="K11" s="463"/>
      <c r="L11" s="463"/>
      <c r="M11" s="463"/>
      <c r="N11" s="463"/>
      <c r="O11" s="463"/>
      <c r="P11" s="463"/>
      <c r="Q11" s="463"/>
      <c r="R11" s="463"/>
      <c r="S11" s="65"/>
      <c r="T11" s="60"/>
      <c r="U11" s="60"/>
      <c r="V11" s="60"/>
      <c r="W11" s="61" t="s">
        <v>139</v>
      </c>
    </row>
    <row r="12" spans="2:23" ht="13.5" x14ac:dyDescent="0.2">
      <c r="B12" s="493" t="s">
        <v>737</v>
      </c>
      <c r="C12" s="465" t="s">
        <v>20</v>
      </c>
      <c r="D12" s="465"/>
      <c r="E12" s="465"/>
      <c r="F12" s="465"/>
      <c r="G12" s="465"/>
      <c r="H12" s="465"/>
      <c r="I12" s="465"/>
      <c r="J12" s="465"/>
      <c r="K12" s="463"/>
      <c r="L12" s="463"/>
      <c r="M12" s="463"/>
      <c r="N12" s="463"/>
      <c r="O12" s="463"/>
      <c r="P12" s="463"/>
      <c r="Q12" s="463"/>
      <c r="R12" s="463"/>
      <c r="S12" s="65"/>
      <c r="T12" s="60"/>
      <c r="U12" s="60"/>
      <c r="V12" s="60"/>
      <c r="W12" s="61" t="s">
        <v>75</v>
      </c>
    </row>
    <row r="13" spans="2:23" ht="13.5" x14ac:dyDescent="0.2">
      <c r="B13" s="493" t="s">
        <v>738</v>
      </c>
      <c r="C13" s="465"/>
      <c r="D13" s="465"/>
      <c r="E13" s="465"/>
      <c r="F13" s="465"/>
      <c r="G13" s="465"/>
      <c r="H13" s="465"/>
      <c r="I13" s="465"/>
      <c r="J13" s="465"/>
      <c r="K13" s="463"/>
      <c r="L13" s="463"/>
      <c r="M13" s="463"/>
      <c r="N13" s="463"/>
      <c r="O13" s="463"/>
      <c r="P13" s="463"/>
      <c r="Q13" s="463"/>
      <c r="R13" s="463"/>
      <c r="S13" s="65"/>
      <c r="T13" s="60"/>
      <c r="U13" s="60"/>
      <c r="V13" s="60"/>
      <c r="W13" s="61" t="s">
        <v>80</v>
      </c>
    </row>
    <row r="14" spans="2:23" ht="13.5" x14ac:dyDescent="0.2">
      <c r="B14" s="496" t="s">
        <v>127</v>
      </c>
      <c r="C14" s="466">
        <f>SUM(C11:C13)</f>
        <v>0</v>
      </c>
      <c r="D14" s="466">
        <f t="shared" ref="D14:J14" si="0">SUM(D11:D13)</f>
        <v>0</v>
      </c>
      <c r="E14" s="466">
        <f t="shared" si="0"/>
        <v>0</v>
      </c>
      <c r="F14" s="466">
        <f t="shared" si="0"/>
        <v>0</v>
      </c>
      <c r="G14" s="466">
        <f t="shared" si="0"/>
        <v>0</v>
      </c>
      <c r="H14" s="466">
        <f t="shared" si="0"/>
        <v>0</v>
      </c>
      <c r="I14" s="466">
        <f t="shared" si="0"/>
        <v>0</v>
      </c>
      <c r="J14" s="467">
        <f t="shared" si="0"/>
        <v>0</v>
      </c>
      <c r="K14" s="475">
        <f>SUM(C14:J14)</f>
        <v>0</v>
      </c>
      <c r="L14" s="484"/>
      <c r="M14" s="484"/>
      <c r="N14" s="484"/>
      <c r="O14" s="484"/>
      <c r="P14" s="484"/>
      <c r="Q14" s="484"/>
      <c r="R14" s="484"/>
      <c r="S14" s="65"/>
      <c r="T14" s="60"/>
      <c r="U14" s="60"/>
      <c r="V14" s="60"/>
      <c r="W14" s="61" t="s">
        <v>88</v>
      </c>
    </row>
    <row r="15" spans="2:23" ht="16.5" customHeight="1" thickBot="1" x14ac:dyDescent="0.25">
      <c r="B15" s="495" t="s">
        <v>14</v>
      </c>
      <c r="C15" s="465" t="s">
        <v>20</v>
      </c>
      <c r="D15" s="465" t="s">
        <v>20</v>
      </c>
      <c r="E15" s="465" t="s">
        <v>20</v>
      </c>
      <c r="F15" s="465"/>
      <c r="G15" s="465"/>
      <c r="H15" s="465"/>
      <c r="I15" s="465"/>
      <c r="J15" s="465"/>
      <c r="K15" s="467">
        <f>SUM(C15:J15)</f>
        <v>0</v>
      </c>
      <c r="L15" s="485"/>
      <c r="M15" s="485"/>
      <c r="N15" s="485"/>
      <c r="O15" s="485"/>
      <c r="P15" s="485"/>
      <c r="Q15" s="485"/>
      <c r="R15" s="485"/>
      <c r="S15" s="66"/>
      <c r="T15" s="67"/>
      <c r="U15" s="67"/>
      <c r="V15" s="67"/>
      <c r="W15" s="63" t="s">
        <v>87</v>
      </c>
    </row>
    <row r="16" spans="2:23" ht="13.5" x14ac:dyDescent="0.2">
      <c r="B16" s="476"/>
      <c r="C16" s="468"/>
      <c r="D16" s="468"/>
      <c r="E16" s="468"/>
      <c r="F16" s="468"/>
      <c r="G16" s="1000" t="s">
        <v>131</v>
      </c>
      <c r="H16" s="1001"/>
      <c r="I16" s="1001"/>
      <c r="J16" s="1002"/>
      <c r="K16" s="477">
        <f>SUM(K14:K15)</f>
        <v>0</v>
      </c>
      <c r="L16" s="484"/>
      <c r="M16" s="484"/>
      <c r="N16" s="484"/>
      <c r="O16" s="484"/>
      <c r="P16" s="484"/>
      <c r="Q16" s="484"/>
      <c r="R16" s="484"/>
      <c r="W16" s="22" t="s">
        <v>20</v>
      </c>
    </row>
    <row r="17" spans="2:24" ht="14.25" thickBot="1" x14ac:dyDescent="0.25">
      <c r="B17" s="995" t="s">
        <v>169</v>
      </c>
      <c r="C17" s="996"/>
      <c r="D17" s="996"/>
      <c r="E17" s="996"/>
      <c r="F17" s="996"/>
      <c r="G17" s="996"/>
      <c r="H17" s="996"/>
      <c r="I17" s="996"/>
      <c r="J17" s="996"/>
      <c r="K17" s="997"/>
      <c r="L17" s="486"/>
      <c r="P17" s="486"/>
      <c r="Q17" s="486"/>
      <c r="R17" s="486"/>
      <c r="W17" s="21" t="s">
        <v>20</v>
      </c>
    </row>
    <row r="18" spans="2:24" ht="14.25" thickBot="1" x14ac:dyDescent="0.25">
      <c r="B18" s="470" t="s">
        <v>151</v>
      </c>
      <c r="C18" s="1011" t="s">
        <v>84</v>
      </c>
      <c r="D18" s="1009"/>
      <c r="E18" s="1012"/>
      <c r="F18" s="1008" t="s">
        <v>83</v>
      </c>
      <c r="G18" s="1009"/>
      <c r="H18" s="1010"/>
      <c r="I18" s="470" t="s">
        <v>19</v>
      </c>
      <c r="J18" s="579" t="s">
        <v>42</v>
      </c>
      <c r="K18" s="471" t="s">
        <v>15</v>
      </c>
      <c r="L18" s="463"/>
      <c r="M18" s="564" t="s">
        <v>802</v>
      </c>
      <c r="N18" s="565" t="s">
        <v>803</v>
      </c>
      <c r="O18" s="566" t="s">
        <v>804</v>
      </c>
      <c r="P18" s="463"/>
      <c r="Q18" s="463"/>
      <c r="R18" s="463"/>
    </row>
    <row r="19" spans="2:24" ht="13.5" x14ac:dyDescent="0.2">
      <c r="B19" s="497"/>
      <c r="C19" s="981"/>
      <c r="D19" s="982"/>
      <c r="E19" s="983"/>
      <c r="F19" s="981"/>
      <c r="G19" s="982"/>
      <c r="H19" s="983"/>
      <c r="I19" s="160"/>
      <c r="J19" s="576"/>
      <c r="K19" s="147">
        <f t="shared" ref="K19:K23" si="1">IF(J19="N/A",0,I19*J19)</f>
        <v>0</v>
      </c>
      <c r="L19" s="485"/>
      <c r="M19" s="567" t="s">
        <v>809</v>
      </c>
      <c r="N19" s="568">
        <v>45658</v>
      </c>
      <c r="O19" s="569">
        <v>0.7</v>
      </c>
      <c r="P19" s="485"/>
      <c r="Q19" s="485"/>
      <c r="R19" s="485"/>
    </row>
    <row r="20" spans="2:24" ht="13.5" x14ac:dyDescent="0.2">
      <c r="B20" s="497"/>
      <c r="C20" s="981"/>
      <c r="D20" s="982"/>
      <c r="E20" s="983"/>
      <c r="F20" s="981"/>
      <c r="G20" s="982"/>
      <c r="H20" s="983"/>
      <c r="I20" s="160"/>
      <c r="J20" s="576"/>
      <c r="K20" s="147">
        <f t="shared" si="1"/>
        <v>0</v>
      </c>
      <c r="L20" s="485"/>
      <c r="M20" s="570" t="s">
        <v>809</v>
      </c>
      <c r="N20" s="571">
        <v>45292</v>
      </c>
      <c r="O20" s="572">
        <v>0.67</v>
      </c>
      <c r="P20" s="485"/>
      <c r="Q20" s="485"/>
      <c r="R20" s="485"/>
      <c r="X20" s="21"/>
    </row>
    <row r="21" spans="2:24" ht="13.5" x14ac:dyDescent="0.2">
      <c r="B21" s="497"/>
      <c r="C21" s="981"/>
      <c r="D21" s="982"/>
      <c r="E21" s="983"/>
      <c r="F21" s="981"/>
      <c r="G21" s="982"/>
      <c r="H21" s="983"/>
      <c r="I21" s="160"/>
      <c r="J21" s="576"/>
      <c r="K21" s="147">
        <f t="shared" si="1"/>
        <v>0</v>
      </c>
      <c r="L21" s="485"/>
      <c r="M21" s="573" t="s">
        <v>805</v>
      </c>
      <c r="N21" s="568">
        <v>45658</v>
      </c>
      <c r="O21" s="569">
        <v>0.21</v>
      </c>
      <c r="P21" s="485"/>
      <c r="Q21" s="485"/>
      <c r="R21" s="485"/>
    </row>
    <row r="22" spans="2:24" ht="13.5" x14ac:dyDescent="0.2">
      <c r="B22" s="497"/>
      <c r="C22" s="981"/>
      <c r="D22" s="982"/>
      <c r="E22" s="983"/>
      <c r="F22" s="981"/>
      <c r="G22" s="982"/>
      <c r="H22" s="983"/>
      <c r="I22" s="160"/>
      <c r="J22" s="576"/>
      <c r="K22" s="147">
        <f t="shared" si="1"/>
        <v>0</v>
      </c>
      <c r="L22" s="485"/>
      <c r="M22" s="574" t="s">
        <v>805</v>
      </c>
      <c r="N22" s="571">
        <v>45292</v>
      </c>
      <c r="O22" s="572">
        <v>0.21</v>
      </c>
      <c r="P22" s="485"/>
      <c r="Q22" s="485"/>
      <c r="R22" s="485"/>
    </row>
    <row r="23" spans="2:24" ht="13.5" x14ac:dyDescent="0.2">
      <c r="B23" s="497"/>
      <c r="C23" s="981"/>
      <c r="D23" s="982"/>
      <c r="E23" s="983"/>
      <c r="F23" s="981"/>
      <c r="G23" s="982"/>
      <c r="H23" s="983"/>
      <c r="I23" s="160"/>
      <c r="J23" s="576"/>
      <c r="K23" s="147">
        <f t="shared" si="1"/>
        <v>0</v>
      </c>
      <c r="L23" s="485"/>
      <c r="M23" s="485"/>
      <c r="N23" s="485"/>
      <c r="O23" s="485"/>
      <c r="P23" s="485"/>
      <c r="Q23" s="485"/>
      <c r="R23" s="485"/>
    </row>
    <row r="24" spans="2:24" ht="13.5" x14ac:dyDescent="0.2">
      <c r="B24" s="962" t="s">
        <v>91</v>
      </c>
      <c r="C24" s="963"/>
      <c r="D24" s="963"/>
      <c r="E24" s="963"/>
      <c r="F24" s="963"/>
      <c r="G24" s="961" t="s">
        <v>563</v>
      </c>
      <c r="H24" s="961"/>
      <c r="I24" s="961"/>
      <c r="J24" s="961"/>
      <c r="K24" s="469">
        <f>SUM(K19:K23)</f>
        <v>0</v>
      </c>
      <c r="L24" s="484"/>
      <c r="M24" s="484"/>
      <c r="N24" s="484"/>
      <c r="O24" s="484"/>
      <c r="P24" s="484"/>
      <c r="Q24" s="484"/>
      <c r="R24" s="484"/>
    </row>
    <row r="25" spans="2:24" ht="13.5" x14ac:dyDescent="0.2">
      <c r="B25" s="995" t="s">
        <v>173</v>
      </c>
      <c r="C25" s="996"/>
      <c r="D25" s="996"/>
      <c r="E25" s="996"/>
      <c r="F25" s="996"/>
      <c r="G25" s="996"/>
      <c r="H25" s="996"/>
      <c r="I25" s="996"/>
      <c r="J25" s="996"/>
      <c r="K25" s="997"/>
      <c r="L25" s="486"/>
      <c r="M25" s="486"/>
      <c r="N25" s="486"/>
      <c r="O25" s="486"/>
      <c r="P25" s="486"/>
      <c r="Q25" s="486"/>
      <c r="R25" s="486"/>
    </row>
    <row r="26" spans="2:24" ht="14.25" thickBot="1" x14ac:dyDescent="0.25">
      <c r="B26" s="964" t="s">
        <v>90</v>
      </c>
      <c r="C26" s="965"/>
      <c r="D26" s="965"/>
      <c r="E26" s="965"/>
      <c r="F26" s="965"/>
      <c r="G26" s="965"/>
      <c r="H26" s="965"/>
      <c r="I26" s="965"/>
      <c r="J26" s="965"/>
      <c r="K26" s="966"/>
      <c r="L26" s="487"/>
      <c r="M26" s="487"/>
      <c r="N26" s="487"/>
      <c r="O26" s="487"/>
      <c r="P26" s="487"/>
      <c r="Q26" s="487"/>
      <c r="R26" s="487"/>
    </row>
    <row r="27" spans="2:24" ht="13.5" x14ac:dyDescent="0.2">
      <c r="B27" s="472" t="s">
        <v>151</v>
      </c>
      <c r="C27" s="1004" t="s">
        <v>17</v>
      </c>
      <c r="D27" s="1005"/>
      <c r="E27" s="1005"/>
      <c r="F27" s="1006"/>
      <c r="G27" s="1003" t="s">
        <v>18</v>
      </c>
      <c r="H27" s="1003"/>
      <c r="I27" s="1003"/>
      <c r="J27" s="472" t="s">
        <v>21</v>
      </c>
      <c r="K27" s="473" t="s">
        <v>22</v>
      </c>
      <c r="L27" s="488"/>
      <c r="M27" s="488"/>
      <c r="N27" s="488"/>
      <c r="O27" s="488"/>
      <c r="P27" s="488"/>
      <c r="Q27" s="488"/>
      <c r="R27" s="488"/>
    </row>
    <row r="28" spans="2:24" ht="13.5" x14ac:dyDescent="0.2">
      <c r="B28" s="154"/>
      <c r="C28" s="967"/>
      <c r="D28" s="967"/>
      <c r="E28" s="967"/>
      <c r="F28" s="967"/>
      <c r="G28" s="967"/>
      <c r="H28" s="967"/>
      <c r="I28" s="967"/>
      <c r="J28" s="160"/>
      <c r="K28" s="474">
        <v>0</v>
      </c>
      <c r="L28" s="489"/>
      <c r="M28" s="489"/>
      <c r="N28" s="489"/>
      <c r="O28" s="489"/>
      <c r="P28" s="489"/>
      <c r="Q28" s="489"/>
      <c r="R28" s="489"/>
    </row>
    <row r="29" spans="2:24" ht="13.5" x14ac:dyDescent="0.2">
      <c r="B29" s="154"/>
      <c r="C29" s="967"/>
      <c r="D29" s="967"/>
      <c r="E29" s="967"/>
      <c r="F29" s="967"/>
      <c r="G29" s="967"/>
      <c r="H29" s="967"/>
      <c r="I29" s="967"/>
      <c r="J29" s="160"/>
      <c r="K29" s="474">
        <v>0</v>
      </c>
      <c r="L29" s="489"/>
      <c r="M29" s="489"/>
      <c r="N29" s="489"/>
      <c r="O29" s="489"/>
      <c r="P29" s="489"/>
      <c r="Q29" s="489"/>
      <c r="R29" s="489"/>
      <c r="W29" s="2"/>
    </row>
    <row r="30" spans="2:24" ht="13.5" x14ac:dyDescent="0.2">
      <c r="B30" s="154"/>
      <c r="C30" s="967"/>
      <c r="D30" s="967"/>
      <c r="E30" s="967"/>
      <c r="F30" s="967"/>
      <c r="G30" s="967"/>
      <c r="H30" s="967"/>
      <c r="I30" s="967"/>
      <c r="J30" s="160"/>
      <c r="K30" s="474">
        <v>0</v>
      </c>
      <c r="L30" s="489"/>
      <c r="M30" s="489"/>
      <c r="N30" s="489"/>
      <c r="O30" s="489"/>
      <c r="P30" s="489"/>
      <c r="Q30" s="489"/>
      <c r="R30" s="489"/>
    </row>
    <row r="31" spans="2:24" ht="13.5" x14ac:dyDescent="0.2">
      <c r="B31" s="154"/>
      <c r="C31" s="967"/>
      <c r="D31" s="967"/>
      <c r="E31" s="967"/>
      <c r="F31" s="967"/>
      <c r="G31" s="967"/>
      <c r="H31" s="967"/>
      <c r="I31" s="967"/>
      <c r="J31" s="160"/>
      <c r="K31" s="474">
        <v>0</v>
      </c>
      <c r="L31" s="489"/>
      <c r="M31" s="489"/>
      <c r="N31" s="489"/>
      <c r="O31" s="489"/>
      <c r="P31" s="489"/>
      <c r="Q31" s="489"/>
      <c r="R31" s="489"/>
    </row>
    <row r="32" spans="2:24" ht="13.5" x14ac:dyDescent="0.2">
      <c r="B32" s="933"/>
      <c r="C32" s="933"/>
      <c r="D32" s="933"/>
      <c r="E32" s="933"/>
      <c r="F32" s="933"/>
      <c r="G32" s="1007" t="s">
        <v>578</v>
      </c>
      <c r="H32" s="1007"/>
      <c r="I32" s="1007"/>
      <c r="J32" s="1007"/>
      <c r="K32" s="469">
        <f>SUM(K28:K31)</f>
        <v>0</v>
      </c>
      <c r="L32" s="484"/>
      <c r="M32" s="484"/>
      <c r="N32" s="484"/>
      <c r="O32" s="484"/>
      <c r="P32" s="484"/>
      <c r="Q32" s="484"/>
      <c r="R32" s="484"/>
    </row>
    <row r="33" spans="2:23" ht="13.5" x14ac:dyDescent="0.2">
      <c r="B33" s="969" t="s">
        <v>174</v>
      </c>
      <c r="C33" s="970"/>
      <c r="D33" s="970"/>
      <c r="E33" s="970"/>
      <c r="F33" s="970"/>
      <c r="G33" s="970"/>
      <c r="H33" s="970"/>
      <c r="I33" s="970"/>
      <c r="J33" s="970"/>
      <c r="K33" s="971"/>
      <c r="L33" s="486"/>
      <c r="M33" s="486"/>
      <c r="N33" s="486"/>
      <c r="O33" s="486"/>
      <c r="P33" s="486"/>
      <c r="Q33" s="486"/>
      <c r="R33" s="486"/>
    </row>
    <row r="34" spans="2:23" s="2" customFormat="1" ht="13.5" x14ac:dyDescent="0.2">
      <c r="B34" s="968" t="s">
        <v>23</v>
      </c>
      <c r="C34" s="968"/>
      <c r="D34" s="968"/>
      <c r="E34" s="498" t="s">
        <v>151</v>
      </c>
      <c r="F34" s="968" t="s">
        <v>25</v>
      </c>
      <c r="G34" s="968"/>
      <c r="H34" s="968"/>
      <c r="I34" s="968"/>
      <c r="J34" s="968"/>
      <c r="K34" s="498" t="s">
        <v>24</v>
      </c>
      <c r="L34" s="487"/>
      <c r="M34" s="487"/>
      <c r="N34" s="487"/>
      <c r="O34" s="487"/>
      <c r="P34" s="487"/>
      <c r="Q34" s="487"/>
      <c r="R34" s="487"/>
      <c r="S34" s="3"/>
      <c r="T34" s="4"/>
      <c r="U34" s="4"/>
      <c r="V34" s="4"/>
      <c r="W34" s="1"/>
    </row>
    <row r="35" spans="2:23" ht="13.5" x14ac:dyDescent="0.2">
      <c r="B35" s="862" t="s">
        <v>124</v>
      </c>
      <c r="C35" s="862"/>
      <c r="D35" s="862"/>
      <c r="E35" s="161"/>
      <c r="F35" s="967"/>
      <c r="G35" s="967"/>
      <c r="H35" s="967"/>
      <c r="I35" s="967"/>
      <c r="J35" s="967"/>
      <c r="K35" s="146">
        <v>0</v>
      </c>
      <c r="L35" s="490"/>
      <c r="M35" s="490"/>
      <c r="N35" s="490"/>
      <c r="O35" s="490"/>
      <c r="P35" s="490"/>
      <c r="Q35" s="490"/>
      <c r="R35" s="490"/>
      <c r="S35" s="4"/>
    </row>
    <row r="36" spans="2:23" ht="13.5" x14ac:dyDescent="0.2">
      <c r="B36" s="862" t="s">
        <v>124</v>
      </c>
      <c r="C36" s="862"/>
      <c r="D36" s="862"/>
      <c r="E36" s="161"/>
      <c r="F36" s="967"/>
      <c r="G36" s="967"/>
      <c r="H36" s="967"/>
      <c r="I36" s="967"/>
      <c r="J36" s="967"/>
      <c r="K36" s="146">
        <v>0</v>
      </c>
      <c r="L36" s="490"/>
      <c r="M36" s="490"/>
      <c r="N36" s="490"/>
      <c r="O36" s="490"/>
      <c r="P36" s="490"/>
      <c r="Q36" s="490"/>
      <c r="R36" s="490"/>
    </row>
    <row r="37" spans="2:23" ht="13.5" x14ac:dyDescent="0.2">
      <c r="B37" s="862" t="s">
        <v>124</v>
      </c>
      <c r="C37" s="862"/>
      <c r="D37" s="862"/>
      <c r="E37" s="161"/>
      <c r="F37" s="967"/>
      <c r="G37" s="967"/>
      <c r="H37" s="967"/>
      <c r="I37" s="967"/>
      <c r="J37" s="967"/>
      <c r="K37" s="146">
        <v>0</v>
      </c>
      <c r="L37" s="490"/>
      <c r="M37" s="490"/>
      <c r="N37" s="490"/>
      <c r="O37" s="490"/>
      <c r="P37" s="490"/>
      <c r="Q37" s="490"/>
      <c r="R37" s="490"/>
    </row>
    <row r="38" spans="2:23" ht="13.5" x14ac:dyDescent="0.2">
      <c r="B38" s="862" t="s">
        <v>124</v>
      </c>
      <c r="C38" s="862"/>
      <c r="D38" s="862"/>
      <c r="E38" s="161"/>
      <c r="F38" s="967"/>
      <c r="G38" s="967"/>
      <c r="H38" s="967"/>
      <c r="I38" s="967"/>
      <c r="J38" s="967"/>
      <c r="K38" s="146">
        <v>0</v>
      </c>
      <c r="L38" s="490"/>
      <c r="M38" s="490"/>
      <c r="N38" s="490"/>
      <c r="O38" s="490"/>
      <c r="P38" s="490"/>
      <c r="Q38" s="490"/>
      <c r="R38" s="490"/>
    </row>
    <row r="39" spans="2:23" ht="13.5" x14ac:dyDescent="0.2">
      <c r="B39" s="862" t="s">
        <v>124</v>
      </c>
      <c r="C39" s="862"/>
      <c r="D39" s="862"/>
      <c r="E39" s="161"/>
      <c r="F39" s="967"/>
      <c r="G39" s="967"/>
      <c r="H39" s="967"/>
      <c r="I39" s="967"/>
      <c r="J39" s="967"/>
      <c r="K39" s="146">
        <v>0</v>
      </c>
      <c r="L39" s="490"/>
      <c r="M39" s="490"/>
      <c r="N39" s="490"/>
      <c r="O39" s="490"/>
      <c r="P39" s="490"/>
      <c r="Q39" s="490"/>
      <c r="R39" s="490"/>
    </row>
    <row r="40" spans="2:23" ht="13.5" x14ac:dyDescent="0.2">
      <c r="B40" s="862" t="s">
        <v>124</v>
      </c>
      <c r="C40" s="862"/>
      <c r="D40" s="862"/>
      <c r="E40" s="161"/>
      <c r="F40" s="967"/>
      <c r="G40" s="967"/>
      <c r="H40" s="967"/>
      <c r="I40" s="967"/>
      <c r="J40" s="967"/>
      <c r="K40" s="146">
        <v>0</v>
      </c>
      <c r="L40" s="490"/>
      <c r="M40" s="490"/>
      <c r="N40" s="490"/>
      <c r="O40" s="490"/>
      <c r="P40" s="490"/>
      <c r="Q40" s="490"/>
      <c r="R40" s="490"/>
    </row>
    <row r="41" spans="2:23" ht="13.5" x14ac:dyDescent="0.2">
      <c r="B41" s="862" t="s">
        <v>124</v>
      </c>
      <c r="C41" s="862"/>
      <c r="D41" s="862"/>
      <c r="E41" s="161"/>
      <c r="F41" s="967"/>
      <c r="G41" s="967"/>
      <c r="H41" s="967"/>
      <c r="I41" s="967"/>
      <c r="J41" s="967"/>
      <c r="K41" s="146">
        <v>0</v>
      </c>
      <c r="L41" s="490"/>
      <c r="M41" s="490"/>
      <c r="N41" s="490"/>
      <c r="O41" s="490"/>
      <c r="P41" s="490"/>
      <c r="Q41" s="490"/>
      <c r="R41" s="490"/>
    </row>
    <row r="42" spans="2:23" ht="13.5" x14ac:dyDescent="0.2">
      <c r="B42" s="862" t="s">
        <v>124</v>
      </c>
      <c r="C42" s="862"/>
      <c r="D42" s="862"/>
      <c r="E42" s="161"/>
      <c r="F42" s="967"/>
      <c r="G42" s="967"/>
      <c r="H42" s="967"/>
      <c r="I42" s="967"/>
      <c r="J42" s="967"/>
      <c r="K42" s="146">
        <v>0</v>
      </c>
      <c r="L42" s="490"/>
      <c r="M42" s="490"/>
      <c r="N42" s="490"/>
      <c r="O42" s="490"/>
      <c r="P42" s="490"/>
      <c r="Q42" s="490"/>
      <c r="R42" s="490"/>
    </row>
    <row r="43" spans="2:23" ht="13.5" x14ac:dyDescent="0.2">
      <c r="B43" s="862" t="s">
        <v>124</v>
      </c>
      <c r="C43" s="862"/>
      <c r="D43" s="862"/>
      <c r="E43" s="161"/>
      <c r="F43" s="967"/>
      <c r="G43" s="967"/>
      <c r="H43" s="967"/>
      <c r="I43" s="967"/>
      <c r="J43" s="967"/>
      <c r="K43" s="146">
        <v>0</v>
      </c>
      <c r="L43" s="490"/>
      <c r="M43" s="490"/>
      <c r="N43" s="490"/>
      <c r="O43" s="490"/>
      <c r="P43" s="490"/>
      <c r="Q43" s="490"/>
      <c r="R43" s="490"/>
    </row>
    <row r="44" spans="2:23" ht="13.5" x14ac:dyDescent="0.2">
      <c r="B44" s="862"/>
      <c r="C44" s="862"/>
      <c r="D44" s="862"/>
      <c r="E44" s="161"/>
      <c r="F44" s="967"/>
      <c r="G44" s="967"/>
      <c r="H44" s="967"/>
      <c r="I44" s="967"/>
      <c r="J44" s="967"/>
      <c r="K44" s="146">
        <v>0</v>
      </c>
      <c r="L44" s="490"/>
      <c r="M44" s="490"/>
      <c r="N44" s="490"/>
      <c r="O44" s="490"/>
      <c r="P44" s="490"/>
      <c r="Q44" s="490"/>
      <c r="R44" s="490"/>
    </row>
    <row r="45" spans="2:23" ht="13.5" x14ac:dyDescent="0.2">
      <c r="B45" s="862"/>
      <c r="C45" s="862"/>
      <c r="D45" s="862"/>
      <c r="E45" s="161"/>
      <c r="F45" s="967"/>
      <c r="G45" s="967"/>
      <c r="H45" s="967"/>
      <c r="I45" s="967"/>
      <c r="J45" s="967"/>
      <c r="K45" s="146">
        <v>0</v>
      </c>
      <c r="L45" s="490"/>
      <c r="M45" s="490"/>
      <c r="N45" s="490"/>
      <c r="O45" s="490"/>
      <c r="P45" s="490"/>
      <c r="Q45" s="490"/>
      <c r="R45" s="490"/>
    </row>
    <row r="46" spans="2:23" ht="13.5" x14ac:dyDescent="0.2">
      <c r="B46" s="862"/>
      <c r="C46" s="862"/>
      <c r="D46" s="862"/>
      <c r="E46" s="161"/>
      <c r="F46" s="967"/>
      <c r="G46" s="967"/>
      <c r="H46" s="967"/>
      <c r="I46" s="967"/>
      <c r="J46" s="967"/>
      <c r="K46" s="146">
        <v>0</v>
      </c>
      <c r="L46" s="490"/>
      <c r="M46" s="490"/>
      <c r="N46" s="490"/>
      <c r="O46" s="490"/>
      <c r="P46" s="490"/>
      <c r="Q46" s="490"/>
      <c r="R46" s="490"/>
    </row>
    <row r="47" spans="2:23" ht="13.5" x14ac:dyDescent="0.2">
      <c r="B47" s="862"/>
      <c r="C47" s="862"/>
      <c r="D47" s="862"/>
      <c r="E47" s="161"/>
      <c r="F47" s="967"/>
      <c r="G47" s="967"/>
      <c r="H47" s="967"/>
      <c r="I47" s="967"/>
      <c r="J47" s="967"/>
      <c r="K47" s="146">
        <v>0</v>
      </c>
      <c r="L47" s="490"/>
      <c r="M47" s="490"/>
      <c r="N47" s="490"/>
      <c r="O47" s="490"/>
      <c r="P47" s="490"/>
      <c r="Q47" s="490"/>
      <c r="R47" s="490"/>
    </row>
    <row r="48" spans="2:23" ht="13.5" x14ac:dyDescent="0.2">
      <c r="B48" s="862"/>
      <c r="C48" s="862"/>
      <c r="D48" s="862"/>
      <c r="E48" s="161"/>
      <c r="F48" s="967"/>
      <c r="G48" s="967"/>
      <c r="H48" s="967"/>
      <c r="I48" s="967"/>
      <c r="J48" s="967"/>
      <c r="K48" s="146">
        <v>0</v>
      </c>
      <c r="L48" s="490"/>
      <c r="M48" s="490"/>
      <c r="N48" s="490"/>
      <c r="O48" s="490"/>
      <c r="P48" s="490"/>
      <c r="Q48" s="490"/>
      <c r="R48" s="490"/>
    </row>
    <row r="49" spans="2:18" ht="13.5" x14ac:dyDescent="0.2">
      <c r="B49" s="862"/>
      <c r="C49" s="862"/>
      <c r="D49" s="862"/>
      <c r="E49" s="161"/>
      <c r="F49" s="967"/>
      <c r="G49" s="967"/>
      <c r="H49" s="967"/>
      <c r="I49" s="967"/>
      <c r="J49" s="967"/>
      <c r="K49" s="146">
        <v>0</v>
      </c>
      <c r="L49" s="490"/>
      <c r="M49" s="490"/>
      <c r="N49" s="490"/>
      <c r="O49" s="490"/>
      <c r="P49" s="490"/>
      <c r="Q49" s="490"/>
      <c r="R49" s="490"/>
    </row>
    <row r="50" spans="2:18" ht="13.5" x14ac:dyDescent="0.2">
      <c r="B50" s="958"/>
      <c r="C50" s="959"/>
      <c r="D50" s="960"/>
      <c r="E50" s="161"/>
      <c r="F50" s="853"/>
      <c r="G50" s="853"/>
      <c r="H50" s="853"/>
      <c r="I50" s="853"/>
      <c r="J50" s="853"/>
      <c r="K50" s="146">
        <v>0</v>
      </c>
      <c r="L50" s="490"/>
      <c r="M50" s="490"/>
      <c r="N50" s="490"/>
      <c r="O50" s="490"/>
      <c r="P50" s="490"/>
      <c r="Q50" s="490"/>
      <c r="R50" s="490"/>
    </row>
    <row r="51" spans="2:18" ht="13.5" x14ac:dyDescent="0.2">
      <c r="B51" s="977"/>
      <c r="C51" s="977"/>
      <c r="D51" s="977"/>
      <c r="E51" s="977"/>
      <c r="F51" s="977"/>
      <c r="G51" s="978" t="s">
        <v>71</v>
      </c>
      <c r="H51" s="978"/>
      <c r="I51" s="978"/>
      <c r="J51" s="978"/>
      <c r="K51" s="469">
        <f>SUM(K35:K50)</f>
        <v>0</v>
      </c>
      <c r="L51" s="484"/>
      <c r="M51" s="484"/>
      <c r="N51" s="484"/>
      <c r="O51" s="484"/>
      <c r="P51" s="484"/>
      <c r="Q51" s="484"/>
      <c r="R51" s="484"/>
    </row>
    <row r="52" spans="2:18" ht="13.5" x14ac:dyDescent="0.2">
      <c r="B52" s="976"/>
      <c r="C52" s="976"/>
      <c r="D52" s="976"/>
      <c r="E52" s="976"/>
      <c r="F52" s="976"/>
      <c r="G52" s="976"/>
      <c r="H52" s="976"/>
      <c r="I52" s="976"/>
      <c r="J52" s="976"/>
      <c r="K52" s="976"/>
      <c r="L52" s="463"/>
      <c r="M52" s="463"/>
      <c r="N52" s="463"/>
      <c r="O52" s="463"/>
      <c r="P52" s="463"/>
      <c r="Q52" s="463"/>
      <c r="R52" s="463"/>
    </row>
    <row r="53" spans="2:18" x14ac:dyDescent="0.2">
      <c r="B53" s="975" t="s">
        <v>170</v>
      </c>
      <c r="C53" s="975"/>
      <c r="D53" s="975"/>
      <c r="E53" s="975"/>
      <c r="F53" s="975"/>
      <c r="G53" s="975"/>
      <c r="H53" s="975"/>
      <c r="I53" s="975"/>
      <c r="J53" s="975"/>
      <c r="K53" s="469">
        <f>K16+K24+K32+K51</f>
        <v>0</v>
      </c>
      <c r="L53" s="491"/>
      <c r="M53" s="491"/>
      <c r="N53" s="491"/>
      <c r="O53" s="491"/>
      <c r="P53" s="491"/>
      <c r="Q53" s="491"/>
      <c r="R53" s="491"/>
    </row>
    <row r="54" spans="2:18" ht="13.5" x14ac:dyDescent="0.2">
      <c r="B54" s="972" t="s">
        <v>191</v>
      </c>
      <c r="C54" s="973"/>
      <c r="D54" s="973"/>
      <c r="E54" s="973"/>
      <c r="F54" s="973"/>
      <c r="G54" s="973"/>
      <c r="H54" s="973"/>
      <c r="I54" s="973"/>
      <c r="J54" s="973"/>
      <c r="K54" s="974"/>
      <c r="L54" s="486"/>
      <c r="M54" s="486"/>
      <c r="N54" s="486"/>
      <c r="O54" s="486"/>
      <c r="P54" s="486"/>
      <c r="Q54" s="486"/>
      <c r="R54" s="486"/>
    </row>
  </sheetData>
  <sheetProtection sheet="1" objects="1" scenarios="1"/>
  <mergeCells count="80">
    <mergeCell ref="C23:E23"/>
    <mergeCell ref="F23:H23"/>
    <mergeCell ref="F18:H18"/>
    <mergeCell ref="C18:E18"/>
    <mergeCell ref="C22:E22"/>
    <mergeCell ref="C19:E19"/>
    <mergeCell ref="F19:H19"/>
    <mergeCell ref="C20:E20"/>
    <mergeCell ref="F20:H20"/>
    <mergeCell ref="F21:H21"/>
    <mergeCell ref="C21:E21"/>
    <mergeCell ref="G31:I31"/>
    <mergeCell ref="G30:I30"/>
    <mergeCell ref="G29:I29"/>
    <mergeCell ref="C31:F31"/>
    <mergeCell ref="B32:F32"/>
    <mergeCell ref="C30:F30"/>
    <mergeCell ref="G32:J32"/>
    <mergeCell ref="B25:K25"/>
    <mergeCell ref="G27:I27"/>
    <mergeCell ref="C27:F27"/>
    <mergeCell ref="C28:F28"/>
    <mergeCell ref="C29:F29"/>
    <mergeCell ref="F44:J44"/>
    <mergeCell ref="B40:D40"/>
    <mergeCell ref="B42:D42"/>
    <mergeCell ref="B41:D41"/>
    <mergeCell ref="F36:J36"/>
    <mergeCell ref="F37:J37"/>
    <mergeCell ref="B43:D43"/>
    <mergeCell ref="B37:D37"/>
    <mergeCell ref="F40:J40"/>
    <mergeCell ref="F38:J38"/>
    <mergeCell ref="B38:D38"/>
    <mergeCell ref="B36:D36"/>
    <mergeCell ref="J2:K2"/>
    <mergeCell ref="F22:H22"/>
    <mergeCell ref="B2:E6"/>
    <mergeCell ref="G6:K6"/>
    <mergeCell ref="G4:H4"/>
    <mergeCell ref="G2:H2"/>
    <mergeCell ref="G3:K3"/>
    <mergeCell ref="J4:K4"/>
    <mergeCell ref="G5:K5"/>
    <mergeCell ref="B9:K9"/>
    <mergeCell ref="B17:K17"/>
    <mergeCell ref="C7:K7"/>
    <mergeCell ref="G16:J16"/>
    <mergeCell ref="B54:K54"/>
    <mergeCell ref="B45:D45"/>
    <mergeCell ref="F45:J45"/>
    <mergeCell ref="B46:D46"/>
    <mergeCell ref="F46:J46"/>
    <mergeCell ref="B47:D47"/>
    <mergeCell ref="F47:J47"/>
    <mergeCell ref="B48:D48"/>
    <mergeCell ref="F48:J48"/>
    <mergeCell ref="B49:D49"/>
    <mergeCell ref="F49:J49"/>
    <mergeCell ref="B53:J53"/>
    <mergeCell ref="F50:J50"/>
    <mergeCell ref="B52:K52"/>
    <mergeCell ref="B51:F51"/>
    <mergeCell ref="G51:J51"/>
    <mergeCell ref="B50:D50"/>
    <mergeCell ref="G24:J24"/>
    <mergeCell ref="B24:F24"/>
    <mergeCell ref="B26:K26"/>
    <mergeCell ref="G28:I28"/>
    <mergeCell ref="F34:J34"/>
    <mergeCell ref="B33:K33"/>
    <mergeCell ref="B34:D34"/>
    <mergeCell ref="B35:D35"/>
    <mergeCell ref="F35:J35"/>
    <mergeCell ref="F42:J42"/>
    <mergeCell ref="F43:J43"/>
    <mergeCell ref="F41:J41"/>
    <mergeCell ref="B44:D44"/>
    <mergeCell ref="B39:D39"/>
    <mergeCell ref="F39:J39"/>
  </mergeCells>
  <phoneticPr fontId="0" type="noConversion"/>
  <dataValidations count="2">
    <dataValidation type="list" allowBlank="1" showInputMessage="1" showErrorMessage="1" sqref="J28:J31" xr:uid="{00000000-0002-0000-0800-000000000000}">
      <formula1>$T$1:$T$6</formula1>
    </dataValidation>
    <dataValidation type="list" allowBlank="1" showInputMessage="1" showErrorMessage="1" sqref="B35:D43" xr:uid="{00000000-0002-0000-0800-000001000000}">
      <formula1>$W$1:$W$17</formula1>
    </dataValidation>
  </dataValidations>
  <hyperlinks>
    <hyperlink ref="E8" r:id="rId1" xr:uid="{00000000-0004-0000-0800-000001000000}"/>
  </hyperlinks>
  <printOptions horizontalCentered="1"/>
  <pageMargins left="0.28000000000000003" right="0.34" top="0.51" bottom="0.53" header="0.28999999999999998" footer="0.25"/>
  <pageSetup orientation="portrait" r:id="rId2"/>
  <headerFooter alignWithMargins="0">
    <oddFooter>&amp;L&amp;8
&amp;"Arial Narrow,Regular"File: &amp;F
Tab: &amp;A&amp;C&amp;"Arial Narrow,Regular"&amp;9Form Revised 10/2023&amp;R&amp;8
&amp;"Arial Narrow,Regular"&amp;D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5"/>
    <pageSetUpPr fitToPage="1"/>
  </sheetPr>
  <dimension ref="A1:R58"/>
  <sheetViews>
    <sheetView showGridLines="0" showRowColHeaders="0" topLeftCell="A5" zoomScale="110" zoomScaleNormal="110" workbookViewId="0">
      <selection activeCell="B21" sqref="B21"/>
    </sheetView>
  </sheetViews>
  <sheetFormatPr defaultColWidth="9.140625" defaultRowHeight="12.75" x14ac:dyDescent="0.2"/>
  <cols>
    <col min="1" max="1" width="2.5703125" style="145" customWidth="1"/>
    <col min="2" max="2" width="13.7109375" style="145" customWidth="1"/>
    <col min="3" max="3" width="9.5703125" style="145" customWidth="1"/>
    <col min="4" max="6" width="9.28515625" style="145" customWidth="1"/>
    <col min="7" max="7" width="7.28515625" style="145" customWidth="1"/>
    <col min="8" max="8" width="9.140625" style="145" customWidth="1"/>
    <col min="9" max="9" width="10" style="145" customWidth="1"/>
    <col min="10" max="10" width="10.5703125" style="145" customWidth="1"/>
    <col min="11" max="11" width="11.28515625" style="145" customWidth="1"/>
    <col min="12" max="16384" width="9.140625" style="145"/>
  </cols>
  <sheetData>
    <row r="1" spans="2:11" ht="9.75" customHeight="1" x14ac:dyDescent="0.2"/>
    <row r="2" spans="2:11" ht="27.75" customHeight="1" x14ac:dyDescent="0.2">
      <c r="B2" s="1072" t="s">
        <v>260</v>
      </c>
      <c r="C2" s="1073"/>
      <c r="D2" s="1073"/>
      <c r="E2" s="1073"/>
      <c r="F2" s="137" t="s">
        <v>13</v>
      </c>
      <c r="G2" s="1043">
        <f ca="1">TODAY()</f>
        <v>45663</v>
      </c>
      <c r="H2" s="1043"/>
      <c r="I2" s="185" t="s">
        <v>190</v>
      </c>
      <c r="J2" s="1046" t="str">
        <f>IF('START HERE'!E19="","",'START HERE'!E19)</f>
        <v/>
      </c>
      <c r="K2" s="1047"/>
    </row>
    <row r="3" spans="2:11" ht="24" customHeight="1" x14ac:dyDescent="0.2">
      <c r="B3" s="1073"/>
      <c r="C3" s="1073"/>
      <c r="D3" s="1073"/>
      <c r="E3" s="1073"/>
      <c r="F3" s="152" t="s">
        <v>74</v>
      </c>
      <c r="G3" s="1051" t="str">
        <f>IF('START HERE'!E18="","Go to Start Here Tab to Complete",'START HERE'!E18)</f>
        <v>Go to Start Here Tab to Complete</v>
      </c>
      <c r="H3" s="1052"/>
      <c r="I3" s="1052"/>
      <c r="J3" s="1052"/>
      <c r="K3" s="1053"/>
    </row>
    <row r="4" spans="2:11" ht="15" customHeight="1" x14ac:dyDescent="0.2">
      <c r="B4" s="1073"/>
      <c r="C4" s="1073"/>
      <c r="D4" s="1073"/>
      <c r="E4" s="1073"/>
      <c r="F4" s="137" t="s">
        <v>27</v>
      </c>
      <c r="G4" s="1048" t="str">
        <f>IF('START HERE'!E22="","",'START HERE'!E22)</f>
        <v/>
      </c>
      <c r="H4" s="1048"/>
      <c r="I4" s="186" t="s">
        <v>30</v>
      </c>
      <c r="J4" s="1049" t="str">
        <f>IF('START HERE'!E23="","",'START HERE'!E23)</f>
        <v/>
      </c>
      <c r="K4" s="1049"/>
    </row>
    <row r="5" spans="2:11" ht="18" customHeight="1" x14ac:dyDescent="0.2">
      <c r="B5" s="1074" t="s">
        <v>265</v>
      </c>
      <c r="C5" s="1074"/>
      <c r="D5" s="1074"/>
      <c r="E5" s="1074"/>
      <c r="F5" s="137" t="s">
        <v>31</v>
      </c>
      <c r="G5" s="1050" t="str">
        <f>IF('START HERE'!E21="","",'START HERE'!E21)</f>
        <v/>
      </c>
      <c r="H5" s="1050"/>
      <c r="I5" s="1050"/>
      <c r="J5" s="1050"/>
      <c r="K5" s="1050"/>
    </row>
    <row r="6" spans="2:11" ht="17.25" customHeight="1" x14ac:dyDescent="0.2">
      <c r="B6" s="1075"/>
      <c r="C6" s="1075"/>
      <c r="D6" s="1075"/>
      <c r="E6" s="1075"/>
      <c r="F6" s="137" t="s">
        <v>26</v>
      </c>
      <c r="G6" s="1030" t="str">
        <f>IF('START HERE'!E24="","",'START HERE'!E24)</f>
        <v/>
      </c>
      <c r="H6" s="1030"/>
      <c r="I6" s="1030"/>
      <c r="J6" s="1030"/>
      <c r="K6" s="1030"/>
    </row>
    <row r="7" spans="2:11" ht="18" customHeight="1" x14ac:dyDescent="0.2">
      <c r="B7" s="1075"/>
      <c r="C7" s="1075"/>
      <c r="D7" s="1075"/>
      <c r="E7" s="1075"/>
      <c r="F7" s="152" t="s">
        <v>73</v>
      </c>
      <c r="G7" s="1044" t="str">
        <f>IF('START HERE'!E38="","",'START HERE'!E38)</f>
        <v/>
      </c>
      <c r="H7" s="1045"/>
      <c r="I7" s="1045"/>
      <c r="J7" s="1045"/>
      <c r="K7" s="1045"/>
    </row>
    <row r="8" spans="2:11" ht="6" customHeight="1" x14ac:dyDescent="0.2">
      <c r="B8" s="187"/>
      <c r="C8" s="187"/>
      <c r="D8" s="187"/>
      <c r="E8" s="187"/>
      <c r="F8" s="1032"/>
      <c r="G8" s="1032"/>
      <c r="H8" s="1032"/>
      <c r="I8" s="1033"/>
      <c r="J8" s="1033"/>
      <c r="K8" s="1033"/>
    </row>
    <row r="9" spans="2:11" ht="5.25" customHeight="1" x14ac:dyDescent="0.2">
      <c r="B9" s="1031" t="s">
        <v>150</v>
      </c>
      <c r="C9" s="1031"/>
      <c r="D9" s="1031"/>
      <c r="E9" s="1031"/>
      <c r="F9" s="1031"/>
      <c r="G9" s="1031"/>
      <c r="H9" s="1031"/>
      <c r="I9" s="1031"/>
      <c r="J9" s="1031"/>
      <c r="K9" s="1031"/>
    </row>
    <row r="10" spans="2:11" x14ac:dyDescent="0.2">
      <c r="B10" s="1031"/>
      <c r="C10" s="1031"/>
      <c r="D10" s="1031"/>
      <c r="E10" s="1031"/>
      <c r="F10" s="1031"/>
      <c r="G10" s="1031"/>
      <c r="H10" s="1031"/>
      <c r="I10" s="1031"/>
      <c r="J10" s="1031"/>
      <c r="K10" s="1031"/>
    </row>
    <row r="11" spans="2:11" ht="13.5" customHeight="1" x14ac:dyDescent="0.2">
      <c r="B11" s="1013" t="s">
        <v>261</v>
      </c>
      <c r="C11" s="1014"/>
      <c r="D11" s="1014"/>
      <c r="E11" s="1014"/>
      <c r="F11" s="1014"/>
      <c r="G11" s="1014"/>
      <c r="H11" s="1014"/>
      <c r="I11" s="1014"/>
      <c r="J11" s="1014"/>
      <c r="K11" s="1015"/>
    </row>
    <row r="12" spans="2:11" x14ac:dyDescent="0.2">
      <c r="B12" s="1016"/>
      <c r="C12" s="1017"/>
      <c r="D12" s="1017"/>
      <c r="E12" s="1017"/>
      <c r="F12" s="1017"/>
      <c r="G12" s="1017"/>
      <c r="H12" s="1017"/>
      <c r="I12" s="1017"/>
      <c r="J12" s="1017"/>
      <c r="K12" s="1018"/>
    </row>
    <row r="13" spans="2:11" s="170" customFormat="1" ht="36.75" customHeight="1" thickBot="1" x14ac:dyDescent="0.25">
      <c r="B13" s="199" t="s">
        <v>110</v>
      </c>
      <c r="C13" s="1034" t="s">
        <v>262</v>
      </c>
      <c r="D13" s="1034"/>
      <c r="E13" s="1034"/>
      <c r="F13" s="1034" t="s">
        <v>263</v>
      </c>
      <c r="G13" s="1034"/>
      <c r="H13" s="1034"/>
      <c r="I13" s="200" t="s">
        <v>270</v>
      </c>
      <c r="J13" s="201" t="s">
        <v>269</v>
      </c>
      <c r="K13" s="201" t="s">
        <v>271</v>
      </c>
    </row>
    <row r="14" spans="2:11" ht="13.5" hidden="1" x14ac:dyDescent="0.2">
      <c r="B14" s="1038"/>
      <c r="C14" s="1039"/>
      <c r="D14" s="1039"/>
      <c r="E14" s="1039"/>
      <c r="F14" s="1039"/>
      <c r="G14" s="1039"/>
      <c r="H14" s="1039"/>
      <c r="I14" s="1039"/>
      <c r="J14" s="1039"/>
      <c r="K14" s="1040"/>
    </row>
    <row r="15" spans="2:11" ht="13.5" hidden="1" x14ac:dyDescent="0.2">
      <c r="B15" s="188"/>
      <c r="C15" s="1041"/>
      <c r="D15" s="1041"/>
      <c r="E15" s="1041"/>
      <c r="F15" s="1041"/>
      <c r="G15" s="1041"/>
      <c r="H15" s="1041"/>
      <c r="I15" s="189"/>
      <c r="J15" s="190"/>
      <c r="K15" s="191"/>
    </row>
    <row r="16" spans="2:11" ht="13.5" hidden="1" x14ac:dyDescent="0.2">
      <c r="B16" s="188"/>
      <c r="C16" s="1041"/>
      <c r="D16" s="1041"/>
      <c r="E16" s="1041"/>
      <c r="F16" s="1041"/>
      <c r="G16" s="1041"/>
      <c r="H16" s="1041"/>
      <c r="I16" s="189"/>
      <c r="J16" s="190"/>
      <c r="K16" s="191"/>
    </row>
    <row r="17" spans="2:18" ht="6" hidden="1" customHeight="1" thickBot="1" x14ac:dyDescent="0.25">
      <c r="B17" s="192"/>
      <c r="C17" s="1042"/>
      <c r="D17" s="1042"/>
      <c r="E17" s="1042"/>
      <c r="F17" s="1042"/>
      <c r="G17" s="1042"/>
      <c r="H17" s="1042"/>
      <c r="I17" s="193"/>
      <c r="J17" s="194"/>
      <c r="K17" s="195"/>
    </row>
    <row r="18" spans="2:18" ht="15" x14ac:dyDescent="0.2">
      <c r="B18" s="229" t="s">
        <v>272</v>
      </c>
      <c r="C18" s="1079" t="s">
        <v>273</v>
      </c>
      <c r="D18" s="1080"/>
      <c r="E18" s="1081"/>
      <c r="F18" s="1079" t="s">
        <v>274</v>
      </c>
      <c r="G18" s="1080"/>
      <c r="H18" s="1081"/>
      <c r="I18" s="230" t="s">
        <v>275</v>
      </c>
      <c r="J18" s="232" t="s">
        <v>282</v>
      </c>
      <c r="K18" s="231" t="s">
        <v>276</v>
      </c>
      <c r="L18" s="1021" t="s">
        <v>254</v>
      </c>
      <c r="M18" s="1022"/>
      <c r="N18" s="1022"/>
      <c r="O18" s="1022"/>
      <c r="P18" s="1023"/>
      <c r="Q18" s="215"/>
      <c r="R18" s="215"/>
    </row>
    <row r="19" spans="2:18" ht="13.5" x14ac:dyDescent="0.2">
      <c r="B19" s="205">
        <v>44593</v>
      </c>
      <c r="C19" s="1035" t="s">
        <v>267</v>
      </c>
      <c r="D19" s="1036"/>
      <c r="E19" s="1037"/>
      <c r="F19" s="1035" t="s">
        <v>266</v>
      </c>
      <c r="G19" s="1036"/>
      <c r="H19" s="1037"/>
      <c r="I19" s="206">
        <v>35</v>
      </c>
      <c r="J19" s="202">
        <v>1.1978599999999999</v>
      </c>
      <c r="K19" s="213">
        <v>41.93</v>
      </c>
      <c r="L19" s="1024"/>
      <c r="M19" s="1025"/>
      <c r="N19" s="1025"/>
      <c r="O19" s="1025"/>
      <c r="P19" s="1026"/>
    </row>
    <row r="20" spans="2:18" ht="14.25" thickBot="1" x14ac:dyDescent="0.25">
      <c r="B20" s="207">
        <v>44593</v>
      </c>
      <c r="C20" s="1082" t="s">
        <v>268</v>
      </c>
      <c r="D20" s="1083"/>
      <c r="E20" s="1084"/>
      <c r="F20" s="1076" t="s">
        <v>266</v>
      </c>
      <c r="G20" s="1077"/>
      <c r="H20" s="1078"/>
      <c r="I20" s="208">
        <v>350</v>
      </c>
      <c r="J20" s="203">
        <v>1.1978599999999999</v>
      </c>
      <c r="K20" s="214">
        <v>419.25</v>
      </c>
      <c r="L20" s="1027"/>
      <c r="M20" s="1028"/>
      <c r="N20" s="1028"/>
      <c r="O20" s="1028"/>
      <c r="P20" s="1029"/>
    </row>
    <row r="21" spans="2:18" ht="13.5" x14ac:dyDescent="0.2">
      <c r="B21" s="204"/>
      <c r="C21" s="1066"/>
      <c r="D21" s="1067"/>
      <c r="E21" s="1068"/>
      <c r="F21" s="1066"/>
      <c r="G21" s="1067"/>
      <c r="H21" s="1068"/>
      <c r="I21" s="197">
        <v>0</v>
      </c>
      <c r="J21" s="210">
        <v>0</v>
      </c>
      <c r="K21" s="211">
        <v>0</v>
      </c>
      <c r="L21" s="1019" t="s">
        <v>281</v>
      </c>
      <c r="M21" s="1020"/>
      <c r="N21" s="1020"/>
      <c r="O21" s="1020"/>
      <c r="P21" s="1020"/>
    </row>
    <row r="22" spans="2:18" ht="13.5" x14ac:dyDescent="0.2">
      <c r="B22" s="148"/>
      <c r="C22" s="1055"/>
      <c r="D22" s="1056"/>
      <c r="E22" s="1057"/>
      <c r="F22" s="1055"/>
      <c r="G22" s="1056"/>
      <c r="H22" s="1057"/>
      <c r="I22" s="198">
        <v>0</v>
      </c>
      <c r="J22" s="210">
        <v>0</v>
      </c>
      <c r="K22" s="211">
        <v>0</v>
      </c>
      <c r="L22" s="1019"/>
      <c r="M22" s="1020"/>
      <c r="N22" s="1020"/>
      <c r="O22" s="1020"/>
      <c r="P22" s="1020"/>
    </row>
    <row r="23" spans="2:18" ht="13.5" x14ac:dyDescent="0.2">
      <c r="B23" s="148"/>
      <c r="C23" s="1055"/>
      <c r="D23" s="1056"/>
      <c r="E23" s="1057"/>
      <c r="F23" s="1055"/>
      <c r="G23" s="1056"/>
      <c r="H23" s="1057"/>
      <c r="I23" s="198">
        <v>0</v>
      </c>
      <c r="J23" s="210">
        <v>0</v>
      </c>
      <c r="K23" s="211">
        <v>0</v>
      </c>
      <c r="L23" s="1019"/>
      <c r="M23" s="1020"/>
      <c r="N23" s="1020"/>
      <c r="O23" s="1020"/>
      <c r="P23" s="1020"/>
    </row>
    <row r="24" spans="2:18" ht="13.5" x14ac:dyDescent="0.2">
      <c r="B24" s="148"/>
      <c r="C24" s="1055"/>
      <c r="D24" s="1056"/>
      <c r="E24" s="1057"/>
      <c r="F24" s="1055"/>
      <c r="G24" s="1056"/>
      <c r="H24" s="1057"/>
      <c r="I24" s="198">
        <v>0</v>
      </c>
      <c r="J24" s="210">
        <v>0</v>
      </c>
      <c r="K24" s="211">
        <v>0</v>
      </c>
      <c r="L24" s="1019"/>
      <c r="M24" s="1020"/>
      <c r="N24" s="1020"/>
      <c r="O24" s="1020"/>
      <c r="P24" s="1020"/>
    </row>
    <row r="25" spans="2:18" ht="13.5" x14ac:dyDescent="0.2">
      <c r="B25" s="148"/>
      <c r="C25" s="1055"/>
      <c r="D25" s="1056"/>
      <c r="E25" s="1057"/>
      <c r="F25" s="1055"/>
      <c r="G25" s="1056"/>
      <c r="H25" s="1057"/>
      <c r="I25" s="198">
        <v>0</v>
      </c>
      <c r="J25" s="210">
        <v>0</v>
      </c>
      <c r="K25" s="211">
        <v>0</v>
      </c>
    </row>
    <row r="26" spans="2:18" ht="13.5" x14ac:dyDescent="0.2">
      <c r="B26" s="148"/>
      <c r="C26" s="1055"/>
      <c r="D26" s="1056"/>
      <c r="E26" s="1057"/>
      <c r="F26" s="1055"/>
      <c r="G26" s="1056"/>
      <c r="H26" s="1057"/>
      <c r="I26" s="198">
        <v>0</v>
      </c>
      <c r="J26" s="210">
        <v>0</v>
      </c>
      <c r="K26" s="211">
        <v>0</v>
      </c>
    </row>
    <row r="27" spans="2:18" ht="13.5" x14ac:dyDescent="0.2">
      <c r="B27" s="148"/>
      <c r="C27" s="1055"/>
      <c r="D27" s="1056"/>
      <c r="E27" s="1057"/>
      <c r="F27" s="1055"/>
      <c r="G27" s="1056"/>
      <c r="H27" s="1057"/>
      <c r="I27" s="198">
        <v>0</v>
      </c>
      <c r="J27" s="210">
        <v>0</v>
      </c>
      <c r="K27" s="211">
        <v>0</v>
      </c>
    </row>
    <row r="28" spans="2:18" ht="13.5" x14ac:dyDescent="0.2">
      <c r="B28" s="148"/>
      <c r="C28" s="1055"/>
      <c r="D28" s="1056"/>
      <c r="E28" s="1057"/>
      <c r="F28" s="1055"/>
      <c r="G28" s="1056"/>
      <c r="H28" s="1057"/>
      <c r="I28" s="198">
        <v>0</v>
      </c>
      <c r="J28" s="210">
        <v>0</v>
      </c>
      <c r="K28" s="211">
        <v>0</v>
      </c>
    </row>
    <row r="29" spans="2:18" ht="13.5" x14ac:dyDescent="0.2">
      <c r="B29" s="148"/>
      <c r="C29" s="1055"/>
      <c r="D29" s="1056"/>
      <c r="E29" s="1057"/>
      <c r="F29" s="1055"/>
      <c r="G29" s="1056"/>
      <c r="H29" s="1057"/>
      <c r="I29" s="198">
        <v>0</v>
      </c>
      <c r="J29" s="210">
        <v>0</v>
      </c>
      <c r="K29" s="211">
        <v>0</v>
      </c>
    </row>
    <row r="30" spans="2:18" ht="13.5" x14ac:dyDescent="0.2">
      <c r="B30" s="148"/>
      <c r="C30" s="1055"/>
      <c r="D30" s="1056"/>
      <c r="E30" s="1057"/>
      <c r="F30" s="1055"/>
      <c r="G30" s="1056"/>
      <c r="H30" s="1057"/>
      <c r="I30" s="198">
        <v>0</v>
      </c>
      <c r="J30" s="210">
        <v>0</v>
      </c>
      <c r="K30" s="211">
        <v>0</v>
      </c>
    </row>
    <row r="31" spans="2:18" ht="13.5" x14ac:dyDescent="0.2">
      <c r="B31" s="148"/>
      <c r="C31" s="1055"/>
      <c r="D31" s="1056"/>
      <c r="E31" s="1057"/>
      <c r="F31" s="1055"/>
      <c r="G31" s="1056"/>
      <c r="H31" s="1057"/>
      <c r="I31" s="198">
        <v>0</v>
      </c>
      <c r="J31" s="210">
        <v>0</v>
      </c>
      <c r="K31" s="211">
        <v>0</v>
      </c>
    </row>
    <row r="32" spans="2:18" ht="13.5" x14ac:dyDescent="0.2">
      <c r="B32" s="148"/>
      <c r="C32" s="1055"/>
      <c r="D32" s="1056"/>
      <c r="E32" s="1057"/>
      <c r="F32" s="1055"/>
      <c r="G32" s="1056"/>
      <c r="H32" s="1057"/>
      <c r="I32" s="198">
        <v>0</v>
      </c>
      <c r="J32" s="210">
        <v>0</v>
      </c>
      <c r="K32" s="211">
        <v>0</v>
      </c>
    </row>
    <row r="33" spans="1:11" ht="13.5" x14ac:dyDescent="0.2">
      <c r="B33" s="148"/>
      <c r="C33" s="1055"/>
      <c r="D33" s="1056"/>
      <c r="E33" s="1057"/>
      <c r="F33" s="1055"/>
      <c r="G33" s="1056"/>
      <c r="H33" s="1057"/>
      <c r="I33" s="198">
        <v>0</v>
      </c>
      <c r="J33" s="210">
        <v>0</v>
      </c>
      <c r="K33" s="211">
        <v>0</v>
      </c>
    </row>
    <row r="34" spans="1:11" ht="13.5" x14ac:dyDescent="0.2">
      <c r="B34" s="148"/>
      <c r="C34" s="1055"/>
      <c r="D34" s="1056"/>
      <c r="E34" s="1057"/>
      <c r="F34" s="1055"/>
      <c r="G34" s="1056"/>
      <c r="H34" s="1057"/>
      <c r="I34" s="198">
        <v>0</v>
      </c>
      <c r="J34" s="210">
        <v>0</v>
      </c>
      <c r="K34" s="211">
        <v>0</v>
      </c>
    </row>
    <row r="35" spans="1:11" ht="13.5" x14ac:dyDescent="0.2">
      <c r="B35" s="148"/>
      <c r="C35" s="1055"/>
      <c r="D35" s="1056"/>
      <c r="E35" s="1057"/>
      <c r="F35" s="1055"/>
      <c r="G35" s="1056"/>
      <c r="H35" s="1057"/>
      <c r="I35" s="198">
        <v>0</v>
      </c>
      <c r="J35" s="210">
        <v>0</v>
      </c>
      <c r="K35" s="211">
        <v>0</v>
      </c>
    </row>
    <row r="36" spans="1:11" ht="13.5" x14ac:dyDescent="0.2">
      <c r="B36" s="148"/>
      <c r="C36" s="1055"/>
      <c r="D36" s="1056"/>
      <c r="E36" s="1057"/>
      <c r="F36" s="1055"/>
      <c r="G36" s="1056"/>
      <c r="H36" s="1057"/>
      <c r="I36" s="198">
        <v>0</v>
      </c>
      <c r="J36" s="210">
        <v>0</v>
      </c>
      <c r="K36" s="211">
        <v>0</v>
      </c>
    </row>
    <row r="37" spans="1:11" ht="13.5" x14ac:dyDescent="0.2">
      <c r="B37" s="148"/>
      <c r="C37" s="1055"/>
      <c r="D37" s="1056"/>
      <c r="E37" s="1057"/>
      <c r="F37" s="1055"/>
      <c r="G37" s="1056"/>
      <c r="H37" s="1057"/>
      <c r="I37" s="198">
        <v>0</v>
      </c>
      <c r="J37" s="210">
        <v>0</v>
      </c>
      <c r="K37" s="211">
        <v>0</v>
      </c>
    </row>
    <row r="38" spans="1:11" ht="13.5" x14ac:dyDescent="0.2">
      <c r="B38" s="148"/>
      <c r="C38" s="1055"/>
      <c r="D38" s="1056"/>
      <c r="E38" s="1057"/>
      <c r="F38" s="1055"/>
      <c r="G38" s="1056"/>
      <c r="H38" s="1057"/>
      <c r="I38" s="198">
        <v>0</v>
      </c>
      <c r="J38" s="210">
        <v>0</v>
      </c>
      <c r="K38" s="211">
        <v>0</v>
      </c>
    </row>
    <row r="39" spans="1:11" ht="13.5" x14ac:dyDescent="0.2">
      <c r="B39" s="148"/>
      <c r="C39" s="1055"/>
      <c r="D39" s="1056"/>
      <c r="E39" s="1057"/>
      <c r="F39" s="1055"/>
      <c r="G39" s="1056"/>
      <c r="H39" s="1057"/>
      <c r="I39" s="198">
        <v>0</v>
      </c>
      <c r="J39" s="210">
        <v>0</v>
      </c>
      <c r="K39" s="211">
        <v>0</v>
      </c>
    </row>
    <row r="40" spans="1:11" ht="13.5" x14ac:dyDescent="0.2">
      <c r="B40" s="148"/>
      <c r="C40" s="1055"/>
      <c r="D40" s="1056"/>
      <c r="E40" s="1057"/>
      <c r="F40" s="1055"/>
      <c r="G40" s="1056"/>
      <c r="H40" s="1057"/>
      <c r="I40" s="198">
        <v>0</v>
      </c>
      <c r="J40" s="210">
        <v>0</v>
      </c>
      <c r="K40" s="211">
        <v>0</v>
      </c>
    </row>
    <row r="41" spans="1:11" ht="13.5" x14ac:dyDescent="0.2">
      <c r="B41" s="148"/>
      <c r="C41" s="1055"/>
      <c r="D41" s="1056"/>
      <c r="E41" s="1057"/>
      <c r="F41" s="1055"/>
      <c r="G41" s="1056"/>
      <c r="H41" s="1057"/>
      <c r="I41" s="198">
        <v>0</v>
      </c>
      <c r="J41" s="210">
        <v>0</v>
      </c>
      <c r="K41" s="211">
        <v>0</v>
      </c>
    </row>
    <row r="42" spans="1:11" ht="13.5" x14ac:dyDescent="0.2">
      <c r="B42" s="148"/>
      <c r="C42" s="1055"/>
      <c r="D42" s="1056"/>
      <c r="E42" s="1057"/>
      <c r="F42" s="1055"/>
      <c r="G42" s="1056"/>
      <c r="H42" s="1057"/>
      <c r="I42" s="198">
        <v>0</v>
      </c>
      <c r="J42" s="210">
        <v>0</v>
      </c>
      <c r="K42" s="211">
        <v>0</v>
      </c>
    </row>
    <row r="43" spans="1:11" ht="13.5" x14ac:dyDescent="0.2">
      <c r="B43" s="148"/>
      <c r="C43" s="1055"/>
      <c r="D43" s="1056"/>
      <c r="E43" s="1057"/>
      <c r="F43" s="1055"/>
      <c r="G43" s="1056"/>
      <c r="H43" s="1057"/>
      <c r="I43" s="198">
        <v>0</v>
      </c>
      <c r="J43" s="210">
        <v>0</v>
      </c>
      <c r="K43" s="211">
        <v>0</v>
      </c>
    </row>
    <row r="44" spans="1:11" ht="13.5" x14ac:dyDescent="0.2">
      <c r="B44" s="148"/>
      <c r="C44" s="1055"/>
      <c r="D44" s="1056"/>
      <c r="E44" s="1057"/>
      <c r="F44" s="1055"/>
      <c r="G44" s="1056"/>
      <c r="H44" s="1057"/>
      <c r="I44" s="198">
        <v>0</v>
      </c>
      <c r="J44" s="210">
        <v>0</v>
      </c>
      <c r="K44" s="211">
        <v>0</v>
      </c>
    </row>
    <row r="45" spans="1:11" ht="13.5" x14ac:dyDescent="0.2">
      <c r="B45" s="148"/>
      <c r="C45" s="1061"/>
      <c r="D45" s="1061"/>
      <c r="E45" s="1061"/>
      <c r="F45" s="1061"/>
      <c r="G45" s="1061"/>
      <c r="H45" s="1061"/>
      <c r="I45" s="198">
        <v>0</v>
      </c>
      <c r="J45" s="210">
        <v>0</v>
      </c>
      <c r="K45" s="211">
        <v>0</v>
      </c>
    </row>
    <row r="46" spans="1:11" ht="23.25" customHeight="1" x14ac:dyDescent="0.2">
      <c r="B46" s="1063" t="s">
        <v>254</v>
      </c>
      <c r="C46" s="1064"/>
      <c r="D46" s="1064"/>
      <c r="E46" s="1064"/>
      <c r="F46" s="1064"/>
      <c r="G46" s="1064"/>
      <c r="H46" s="1065"/>
      <c r="I46" s="1062" t="s">
        <v>103</v>
      </c>
      <c r="J46" s="881"/>
      <c r="K46" s="212">
        <f>SUM(K21:K45)</f>
        <v>0</v>
      </c>
    </row>
    <row r="47" spans="1:11" ht="21.75" customHeight="1" x14ac:dyDescent="0.2">
      <c r="A47" s="196"/>
      <c r="B47" s="1069" t="s">
        <v>253</v>
      </c>
      <c r="C47" s="1070"/>
      <c r="D47" s="1070"/>
      <c r="E47" s="1070"/>
      <c r="F47" s="1070"/>
      <c r="G47" s="1070"/>
      <c r="H47" s="1070"/>
      <c r="I47" s="1070"/>
      <c r="J47" s="1070"/>
      <c r="K47" s="1071"/>
    </row>
    <row r="48" spans="1:11" ht="15.75" x14ac:dyDescent="0.25">
      <c r="A48" s="196"/>
      <c r="B48" s="1060"/>
      <c r="C48" s="1060"/>
      <c r="D48" s="1060"/>
      <c r="E48" s="1060"/>
      <c r="F48" s="196"/>
      <c r="G48" s="1059"/>
      <c r="H48" s="1059"/>
      <c r="I48" s="1059"/>
      <c r="J48" s="1059"/>
      <c r="K48" s="1059"/>
    </row>
    <row r="49" spans="1:11" ht="12.75" customHeight="1" x14ac:dyDescent="0.2">
      <c r="A49" s="196"/>
      <c r="B49" s="1058"/>
      <c r="C49" s="1058"/>
      <c r="D49" s="1058"/>
      <c r="E49" s="1058"/>
      <c r="F49" s="196"/>
      <c r="G49" s="196"/>
      <c r="H49" s="196"/>
      <c r="I49" s="196"/>
      <c r="J49" s="196"/>
      <c r="K49" s="196"/>
    </row>
    <row r="50" spans="1:11" ht="15.75" x14ac:dyDescent="0.2">
      <c r="B50" s="1054"/>
      <c r="C50" s="1054"/>
      <c r="D50" s="1054"/>
      <c r="E50" s="1054"/>
      <c r="F50" s="1054"/>
      <c r="G50" s="1054"/>
      <c r="H50" s="1054"/>
      <c r="I50" s="1054"/>
      <c r="J50" s="1054"/>
      <c r="K50" s="1054"/>
    </row>
    <row r="51" spans="1:11" ht="15.75" x14ac:dyDescent="0.2">
      <c r="B51" s="196"/>
      <c r="C51" s="196"/>
      <c r="D51" s="196"/>
      <c r="E51" s="196"/>
      <c r="F51" s="196"/>
      <c r="G51" s="196"/>
      <c r="H51" s="196"/>
      <c r="I51" s="196"/>
      <c r="J51" s="196"/>
      <c r="K51" s="196"/>
    </row>
    <row r="52" spans="1:11" ht="15.75" x14ac:dyDescent="0.2">
      <c r="B52" s="196"/>
      <c r="C52" s="196"/>
      <c r="D52" s="196"/>
      <c r="E52" s="196"/>
      <c r="F52" s="196"/>
      <c r="G52" s="196"/>
      <c r="H52" s="196"/>
      <c r="I52" s="196"/>
      <c r="J52" s="196"/>
      <c r="K52" s="196"/>
    </row>
    <row r="53" spans="1:11" ht="15.75" x14ac:dyDescent="0.2">
      <c r="B53" s="196"/>
      <c r="C53" s="196"/>
      <c r="D53" s="196"/>
      <c r="E53" s="196"/>
      <c r="F53" s="196"/>
      <c r="G53" s="196"/>
      <c r="H53" s="196"/>
      <c r="I53" s="196"/>
      <c r="J53" s="196"/>
      <c r="K53" s="196"/>
    </row>
    <row r="54" spans="1:11" ht="15.75" x14ac:dyDescent="0.2">
      <c r="B54" s="196"/>
      <c r="C54" s="196"/>
      <c r="D54" s="196"/>
      <c r="E54" s="196"/>
      <c r="F54" s="196"/>
      <c r="G54" s="196"/>
      <c r="H54" s="196"/>
      <c r="I54" s="196"/>
      <c r="J54" s="196"/>
      <c r="K54" s="196"/>
    </row>
    <row r="55" spans="1:11" ht="15.75" x14ac:dyDescent="0.2">
      <c r="B55" s="196"/>
      <c r="C55" s="196"/>
      <c r="D55" s="196"/>
      <c r="E55" s="196"/>
      <c r="F55" s="196"/>
      <c r="G55" s="196"/>
      <c r="H55" s="196"/>
      <c r="I55" s="196"/>
      <c r="J55" s="196"/>
      <c r="K55" s="196"/>
    </row>
    <row r="56" spans="1:11" ht="15.75" x14ac:dyDescent="0.2">
      <c r="B56" s="196"/>
      <c r="C56" s="196"/>
      <c r="D56" s="196"/>
      <c r="E56" s="196"/>
      <c r="F56" s="196"/>
      <c r="G56" s="196"/>
      <c r="H56" s="196"/>
      <c r="I56" s="196"/>
      <c r="J56" s="196"/>
      <c r="K56" s="196"/>
    </row>
    <row r="57" spans="1:11" ht="15.75" x14ac:dyDescent="0.2">
      <c r="B57" s="196"/>
      <c r="C57" s="196"/>
      <c r="D57" s="196"/>
      <c r="E57" s="196"/>
      <c r="F57" s="196"/>
      <c r="G57" s="196"/>
      <c r="H57" s="196"/>
      <c r="I57" s="196"/>
      <c r="J57" s="196"/>
      <c r="K57" s="196"/>
    </row>
    <row r="58" spans="1:11" ht="15.75" x14ac:dyDescent="0.2">
      <c r="B58" s="196"/>
      <c r="C58" s="196"/>
      <c r="D58" s="196"/>
      <c r="E58" s="196"/>
      <c r="F58" s="196"/>
      <c r="G58" s="196"/>
      <c r="H58" s="196"/>
      <c r="I58" s="196"/>
      <c r="J58" s="196"/>
      <c r="K58" s="196"/>
    </row>
  </sheetData>
  <sheetProtection password="EB1C" sheet="1" objects="1" scenarios="1"/>
  <mergeCells count="88">
    <mergeCell ref="B47:K47"/>
    <mergeCell ref="B2:E4"/>
    <mergeCell ref="B5:E7"/>
    <mergeCell ref="F20:H20"/>
    <mergeCell ref="C18:E18"/>
    <mergeCell ref="F18:H18"/>
    <mergeCell ref="C24:E24"/>
    <mergeCell ref="F24:H24"/>
    <mergeCell ref="C25:E25"/>
    <mergeCell ref="C16:E16"/>
    <mergeCell ref="F16:H16"/>
    <mergeCell ref="C20:E20"/>
    <mergeCell ref="C22:E22"/>
    <mergeCell ref="F22:H22"/>
    <mergeCell ref="C39:E39"/>
    <mergeCell ref="F42:H42"/>
    <mergeCell ref="F32:H32"/>
    <mergeCell ref="C30:E30"/>
    <mergeCell ref="F30:H30"/>
    <mergeCell ref="C32:E32"/>
    <mergeCell ref="F31:H31"/>
    <mergeCell ref="F33:H33"/>
    <mergeCell ref="C34:E34"/>
    <mergeCell ref="F34:H34"/>
    <mergeCell ref="F39:H39"/>
    <mergeCell ref="C43:E43"/>
    <mergeCell ref="C35:E35"/>
    <mergeCell ref="F35:H35"/>
    <mergeCell ref="C33:E33"/>
    <mergeCell ref="C38:E38"/>
    <mergeCell ref="F38:H38"/>
    <mergeCell ref="F37:H37"/>
    <mergeCell ref="C36:E36"/>
    <mergeCell ref="F36:H36"/>
    <mergeCell ref="C37:E37"/>
    <mergeCell ref="C29:E29"/>
    <mergeCell ref="F29:H29"/>
    <mergeCell ref="C31:E31"/>
    <mergeCell ref="C21:E21"/>
    <mergeCell ref="F21:H21"/>
    <mergeCell ref="C26:E26"/>
    <mergeCell ref="F26:H26"/>
    <mergeCell ref="F25:H25"/>
    <mergeCell ref="F28:H28"/>
    <mergeCell ref="C23:E23"/>
    <mergeCell ref="F23:H23"/>
    <mergeCell ref="C27:E27"/>
    <mergeCell ref="F27:H27"/>
    <mergeCell ref="C28:E28"/>
    <mergeCell ref="B50:K50"/>
    <mergeCell ref="C40:E40"/>
    <mergeCell ref="F40:H40"/>
    <mergeCell ref="C41:E41"/>
    <mergeCell ref="F41:H41"/>
    <mergeCell ref="B49:E49"/>
    <mergeCell ref="G48:K48"/>
    <mergeCell ref="B48:E48"/>
    <mergeCell ref="F45:H45"/>
    <mergeCell ref="F44:H44"/>
    <mergeCell ref="C45:E45"/>
    <mergeCell ref="C44:E44"/>
    <mergeCell ref="F43:H43"/>
    <mergeCell ref="C42:E42"/>
    <mergeCell ref="I46:J46"/>
    <mergeCell ref="B46:H46"/>
    <mergeCell ref="G2:H2"/>
    <mergeCell ref="G7:K7"/>
    <mergeCell ref="J2:K2"/>
    <mergeCell ref="G4:H4"/>
    <mergeCell ref="J4:K4"/>
    <mergeCell ref="G5:K5"/>
    <mergeCell ref="G3:K3"/>
    <mergeCell ref="B11:K12"/>
    <mergeCell ref="L21:P24"/>
    <mergeCell ref="L18:P20"/>
    <mergeCell ref="G6:K6"/>
    <mergeCell ref="B9:K10"/>
    <mergeCell ref="F8:H8"/>
    <mergeCell ref="I8:K8"/>
    <mergeCell ref="C13:E13"/>
    <mergeCell ref="F19:H19"/>
    <mergeCell ref="B14:K14"/>
    <mergeCell ref="C15:E15"/>
    <mergeCell ref="F13:H13"/>
    <mergeCell ref="F17:H17"/>
    <mergeCell ref="F15:H15"/>
    <mergeCell ref="C19:E19"/>
    <mergeCell ref="C17:E17"/>
  </mergeCells>
  <phoneticPr fontId="0" type="noConversion"/>
  <hyperlinks>
    <hyperlink ref="B46" r:id="rId1" xr:uid="{00000000-0004-0000-0900-000000000000}"/>
    <hyperlink ref="L18" r:id="rId2" xr:uid="{00000000-0004-0000-0900-000001000000}"/>
  </hyperlinks>
  <printOptions horizontalCentered="1"/>
  <pageMargins left="0.22" right="0.32" top="0.67" bottom="0.56999999999999995" header="0.34" footer="0.21"/>
  <pageSetup orientation="portrait" r:id="rId3"/>
  <headerFooter alignWithMargins="0">
    <oddFooter>&amp;L&amp;"Arial Narrow,Regular"&amp;8File: &amp;F
Tab: &amp;A&amp;C&amp;"Arial Narrow,Regular"&amp;8Revised 10/2023&amp;R&amp;"Arial Narrow,Regular"&amp;8&amp;D
&amp;T</oddFooter>
  </headerFooter>
  <ignoredErrors>
    <ignoredError sqref="K46"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V71"/>
  <sheetViews>
    <sheetView showGridLines="0" showRowColHeaders="0" showZeros="0" zoomScale="90" zoomScaleNormal="90" workbookViewId="0">
      <selection activeCell="D10" sqref="D10:H10"/>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20" customWidth="1"/>
    <col min="7" max="7" width="3.140625" customWidth="1"/>
    <col min="8" max="8" width="9.7109375" customWidth="1"/>
    <col min="9" max="9" width="16.42578125" customWidth="1"/>
    <col min="10" max="10" width="10.42578125" customWidth="1"/>
    <col min="11" max="11" width="5.28515625" customWidth="1"/>
    <col min="12" max="12" width="17" customWidth="1"/>
    <col min="13" max="13" width="28.7109375" customWidth="1"/>
  </cols>
  <sheetData>
    <row r="1" spans="2:13" ht="24.75" customHeight="1" x14ac:dyDescent="0.2">
      <c r="B1" s="1231" t="s">
        <v>764</v>
      </c>
      <c r="C1" s="1232"/>
      <c r="D1" s="1232"/>
      <c r="E1" s="1232"/>
      <c r="F1" s="1232"/>
      <c r="G1" s="1232"/>
      <c r="H1" s="1232"/>
      <c r="I1" s="1232"/>
      <c r="J1" s="1232"/>
      <c r="K1" s="1232"/>
      <c r="L1" s="1232"/>
      <c r="M1" s="1233"/>
    </row>
    <row r="2" spans="2:13" ht="74.25" customHeight="1" thickBot="1" x14ac:dyDescent="0.25">
      <c r="B2" s="1228" t="s">
        <v>765</v>
      </c>
      <c r="C2" s="1229"/>
      <c r="D2" s="1229"/>
      <c r="E2" s="1229"/>
      <c r="F2" s="1229"/>
      <c r="G2" s="1229"/>
      <c r="H2" s="1229"/>
      <c r="I2" s="1229"/>
      <c r="J2" s="1229"/>
      <c r="K2" s="1229"/>
      <c r="L2" s="1229"/>
      <c r="M2" s="1230"/>
    </row>
    <row r="3" spans="2:13" ht="31.5" customHeight="1" thickBot="1" x14ac:dyDescent="0.25">
      <c r="B3" s="1137" t="s">
        <v>29</v>
      </c>
      <c r="C3" s="1137"/>
      <c r="D3" s="1137"/>
      <c r="E3" s="1137"/>
      <c r="F3" s="1137"/>
      <c r="G3" s="1137"/>
      <c r="H3" s="1137"/>
      <c r="I3" s="1137"/>
      <c r="J3" s="1137"/>
      <c r="K3" s="1137"/>
      <c r="L3" s="1137"/>
      <c r="M3" s="1137"/>
    </row>
    <row r="4" spans="2:13" ht="150.75" customHeight="1" thickBot="1" x14ac:dyDescent="0.25">
      <c r="B4" s="1138" t="s">
        <v>755</v>
      </c>
      <c r="C4" s="1139"/>
      <c r="D4" s="1139"/>
      <c r="E4" s="1139"/>
      <c r="F4" s="1139"/>
      <c r="G4" s="1139"/>
      <c r="H4" s="1139"/>
      <c r="I4" s="1139"/>
      <c r="J4" s="1139"/>
      <c r="K4" s="1139"/>
      <c r="L4" s="1139"/>
      <c r="M4" s="1140"/>
    </row>
    <row r="5" spans="2:13" ht="18" x14ac:dyDescent="0.25">
      <c r="B5" s="1141"/>
      <c r="C5" s="1141"/>
      <c r="D5" s="1141"/>
      <c r="E5" s="1141"/>
      <c r="F5" s="1141"/>
      <c r="G5" s="1141"/>
      <c r="H5" s="1141"/>
      <c r="I5" s="1141"/>
      <c r="J5" s="1141"/>
      <c r="K5" s="1141"/>
      <c r="L5" s="1141"/>
      <c r="M5" s="1141"/>
    </row>
    <row r="6" spans="2:13" s="24" customFormat="1" ht="25.5" x14ac:dyDescent="0.35">
      <c r="B6" s="1246" t="s">
        <v>756</v>
      </c>
      <c r="C6" s="1246"/>
      <c r="D6" s="1246"/>
      <c r="E6" s="1246"/>
      <c r="F6" s="1246"/>
      <c r="G6" s="1246"/>
      <c r="H6" s="1246"/>
      <c r="I6" s="1246"/>
      <c r="J6" s="1246"/>
      <c r="K6" s="1246"/>
      <c r="L6" s="1246"/>
      <c r="M6" s="1246"/>
    </row>
    <row r="7" spans="2:13" s="13" customFormat="1" ht="25.5" x14ac:dyDescent="0.35">
      <c r="B7" s="1246" t="s">
        <v>46</v>
      </c>
      <c r="C7" s="1246"/>
      <c r="D7" s="1246"/>
      <c r="E7" s="1246"/>
      <c r="F7" s="1246"/>
      <c r="G7" s="1246"/>
      <c r="H7" s="1246"/>
      <c r="I7" s="1246"/>
      <c r="J7" s="1246"/>
      <c r="K7" s="1246"/>
      <c r="L7" s="1246"/>
      <c r="M7" s="1246"/>
    </row>
    <row r="8" spans="2:13" x14ac:dyDescent="0.2">
      <c r="B8" s="1247" t="s">
        <v>137</v>
      </c>
      <c r="C8" s="1247"/>
      <c r="D8" s="1247"/>
      <c r="E8" s="1247"/>
      <c r="F8" s="1247"/>
      <c r="G8" s="1247"/>
      <c r="H8" s="1247"/>
      <c r="I8" s="1247"/>
      <c r="J8" s="1247"/>
      <c r="K8" s="1247"/>
      <c r="L8" s="1247"/>
      <c r="M8" s="1247"/>
    </row>
    <row r="9" spans="2:13" ht="14.25" customHeight="1" thickBot="1" x14ac:dyDescent="0.25">
      <c r="B9" s="1252"/>
      <c r="C9" s="1252"/>
      <c r="D9" s="1210"/>
      <c r="E9" s="1210"/>
      <c r="F9" s="1210"/>
      <c r="G9" s="1210"/>
      <c r="H9" s="29"/>
      <c r="I9" s="29"/>
      <c r="J9" s="29"/>
      <c r="K9" s="29"/>
      <c r="L9" s="29"/>
      <c r="M9" s="29"/>
    </row>
    <row r="10" spans="2:13" s="122" customFormat="1" ht="16.5" thickBot="1" x14ac:dyDescent="0.25">
      <c r="B10" s="1211" t="s">
        <v>111</v>
      </c>
      <c r="C10" s="1212"/>
      <c r="D10" s="1213" t="s">
        <v>20</v>
      </c>
      <c r="E10" s="1214"/>
      <c r="F10" s="1214"/>
      <c r="G10" s="1214"/>
      <c r="H10" s="1215"/>
      <c r="J10" s="1248" t="s">
        <v>110</v>
      </c>
      <c r="K10" s="1249"/>
      <c r="L10" s="1250">
        <f ca="1">TODAY()</f>
        <v>45663</v>
      </c>
      <c r="M10" s="1251"/>
    </row>
    <row r="11" spans="2:13" s="122" customFormat="1" ht="18.75" thickBot="1" x14ac:dyDescent="0.25">
      <c r="B11" s="76"/>
      <c r="C11" s="98" t="s">
        <v>20</v>
      </c>
      <c r="D11" s="1227" t="s">
        <v>171</v>
      </c>
      <c r="E11" s="1227"/>
      <c r="F11" s="1227"/>
      <c r="G11" s="1227"/>
      <c r="H11" s="1227"/>
      <c r="J11" s="127"/>
      <c r="K11" s="128"/>
      <c r="L11" s="32"/>
      <c r="M11" s="33"/>
    </row>
    <row r="12" spans="2:13" s="122" customFormat="1" ht="21.95" customHeight="1" x14ac:dyDescent="0.2">
      <c r="B12" s="1219" t="s">
        <v>106</v>
      </c>
      <c r="C12" s="1220"/>
      <c r="D12" s="1221"/>
      <c r="E12" s="1222"/>
      <c r="F12" s="1222"/>
      <c r="G12" s="1222"/>
      <c r="H12" s="1223"/>
      <c r="I12" s="1234"/>
      <c r="J12" s="1219" t="s">
        <v>105</v>
      </c>
      <c r="K12" s="1220"/>
      <c r="L12" s="1238">
        <f>'START HERE'!E24</f>
        <v>0</v>
      </c>
      <c r="M12" s="1239"/>
    </row>
    <row r="13" spans="2:13" s="122" customFormat="1" ht="21.95" customHeight="1" thickBot="1" x14ac:dyDescent="0.25">
      <c r="B13" s="1190"/>
      <c r="C13" s="1191"/>
      <c r="D13" s="1224"/>
      <c r="E13" s="1225"/>
      <c r="F13" s="1225"/>
      <c r="G13" s="1225"/>
      <c r="H13" s="1226"/>
      <c r="I13" s="1234"/>
      <c r="J13" s="1188"/>
      <c r="K13" s="1189"/>
      <c r="L13" s="1240"/>
      <c r="M13" s="1241"/>
    </row>
    <row r="14" spans="2:13" s="122" customFormat="1" ht="21.95" customHeight="1" thickBot="1" x14ac:dyDescent="0.3">
      <c r="B14" s="1216" t="s">
        <v>112</v>
      </c>
      <c r="C14" s="1217"/>
      <c r="D14" s="1217"/>
      <c r="E14" s="1217"/>
      <c r="F14" s="1217"/>
      <c r="G14" s="1217"/>
      <c r="H14" s="1218"/>
      <c r="I14" s="1244"/>
      <c r="J14" s="1190"/>
      <c r="K14" s="1191"/>
      <c r="L14" s="1242"/>
      <c r="M14" s="1243"/>
    </row>
    <row r="15" spans="2:13" s="122" customFormat="1" ht="21.95" customHeight="1" thickBot="1" x14ac:dyDescent="0.25">
      <c r="B15" s="1188" t="s">
        <v>104</v>
      </c>
      <c r="C15" s="1189"/>
      <c r="D15" s="1192"/>
      <c r="E15" s="1193"/>
      <c r="F15" s="1193"/>
      <c r="G15" s="1193"/>
      <c r="H15" s="1194"/>
      <c r="I15" s="1244"/>
      <c r="J15" s="1154" t="s">
        <v>113</v>
      </c>
      <c r="K15" s="1155"/>
      <c r="L15" s="1156">
        <f>'START HERE'!E23</f>
        <v>0</v>
      </c>
      <c r="M15" s="1157"/>
    </row>
    <row r="16" spans="2:13" s="122" customFormat="1" ht="21.95" customHeight="1" thickBot="1" x14ac:dyDescent="0.25">
      <c r="B16" s="1188"/>
      <c r="C16" s="1189"/>
      <c r="D16" s="1105"/>
      <c r="E16" s="1106"/>
      <c r="F16" s="1106"/>
      <c r="G16" s="1106"/>
      <c r="H16" s="1107"/>
      <c r="J16" s="1146" t="s">
        <v>108</v>
      </c>
      <c r="K16" s="1147"/>
      <c r="L16" s="1147"/>
      <c r="M16" s="1148"/>
    </row>
    <row r="17" spans="2:22" s="122" customFormat="1" ht="19.5" customHeight="1" thickBot="1" x14ac:dyDescent="0.25">
      <c r="B17" s="1190"/>
      <c r="C17" s="1191"/>
      <c r="D17" s="1105"/>
      <c r="E17" s="1106"/>
      <c r="F17" s="1106"/>
      <c r="G17" s="1106"/>
      <c r="H17" s="1107"/>
      <c r="J17" s="1142" t="s">
        <v>107</v>
      </c>
      <c r="K17" s="1245"/>
      <c r="L17" s="1144">
        <f>'START HERE'!E38</f>
        <v>0</v>
      </c>
      <c r="M17" s="1145"/>
    </row>
    <row r="18" spans="2:22" s="122" customFormat="1" ht="24.75" customHeight="1" thickBot="1" x14ac:dyDescent="0.25">
      <c r="B18" s="1158" t="s">
        <v>114</v>
      </c>
      <c r="C18" s="1159"/>
      <c r="D18" s="1105"/>
      <c r="E18" s="1106"/>
      <c r="F18" s="1106"/>
      <c r="G18" s="1106"/>
      <c r="H18" s="1107"/>
      <c r="J18" s="1142" t="s">
        <v>115</v>
      </c>
      <c r="K18" s="1143"/>
      <c r="L18" s="1144">
        <f>'START HERE'!E39</f>
        <v>0</v>
      </c>
      <c r="M18" s="1145"/>
    </row>
    <row r="19" spans="2:22" s="122" customFormat="1" ht="21.95" customHeight="1" thickBot="1" x14ac:dyDescent="0.25">
      <c r="B19" s="1158" t="s">
        <v>116</v>
      </c>
      <c r="C19" s="1159"/>
      <c r="D19" s="1105"/>
      <c r="E19" s="1106"/>
      <c r="F19" s="1106"/>
      <c r="G19" s="1106"/>
      <c r="H19" s="1107"/>
      <c r="J19" s="1142" t="s">
        <v>117</v>
      </c>
      <c r="K19" s="1143"/>
      <c r="L19" s="1196">
        <f>'START HERE'!E40</f>
        <v>0</v>
      </c>
      <c r="M19" s="1197"/>
    </row>
    <row r="20" spans="2:22" s="122" customFormat="1" ht="30" customHeight="1" thickBot="1" x14ac:dyDescent="0.25">
      <c r="B20" s="1202" t="s">
        <v>118</v>
      </c>
      <c r="C20" s="1203"/>
      <c r="D20" s="1206"/>
      <c r="E20" s="1207"/>
      <c r="F20" s="1207"/>
      <c r="G20" s="1207"/>
      <c r="H20" s="1208"/>
      <c r="J20" s="1204" t="s">
        <v>125</v>
      </c>
      <c r="K20" s="1205"/>
      <c r="L20" s="1160" t="s">
        <v>154</v>
      </c>
      <c r="M20" s="1161"/>
    </row>
    <row r="21" spans="2:22" x14ac:dyDescent="0.2">
      <c r="B21" s="129"/>
      <c r="C21" s="130"/>
      <c r="D21" s="131"/>
      <c r="E21" s="131"/>
      <c r="F21" s="131"/>
      <c r="G21" s="131"/>
      <c r="H21" s="132"/>
      <c r="I21" s="132"/>
      <c r="J21" s="1150"/>
      <c r="K21" s="1150"/>
      <c r="L21" s="1150"/>
      <c r="M21" s="1151"/>
    </row>
    <row r="22" spans="2:22" ht="19.5" customHeight="1" x14ac:dyDescent="0.25">
      <c r="B22" s="1152" t="s">
        <v>119</v>
      </c>
      <c r="C22" s="1153"/>
      <c r="D22" s="1153"/>
      <c r="E22" s="1195">
        <f ca="1">L10+28</f>
        <v>45691</v>
      </c>
      <c r="F22" s="1195"/>
      <c r="G22" s="1200" t="s">
        <v>120</v>
      </c>
      <c r="H22" s="1200"/>
      <c r="I22" s="1200"/>
      <c r="J22" s="1200"/>
      <c r="K22" s="1200"/>
      <c r="L22" s="1200"/>
      <c r="M22" s="1201"/>
    </row>
    <row r="23" spans="2:22" ht="18.75" customHeight="1" x14ac:dyDescent="0.2">
      <c r="B23" s="1235" t="s">
        <v>121</v>
      </c>
      <c r="C23" s="1236"/>
      <c r="D23" s="1236"/>
      <c r="E23" s="1236"/>
      <c r="F23" s="1236"/>
      <c r="G23" s="1236"/>
      <c r="H23" s="1236"/>
      <c r="I23" s="1236"/>
      <c r="J23" s="1236"/>
      <c r="K23" s="1236"/>
      <c r="L23" s="1236"/>
      <c r="M23" s="1237"/>
    </row>
    <row r="24" spans="2:22" ht="6" customHeight="1" x14ac:dyDescent="0.2">
      <c r="B24" s="123"/>
      <c r="C24" s="124"/>
      <c r="D24" s="124"/>
      <c r="E24" s="124"/>
      <c r="F24" s="124"/>
      <c r="G24" s="125"/>
      <c r="H24" s="13"/>
      <c r="I24" s="13"/>
      <c r="J24" s="13"/>
      <c r="K24" s="13"/>
      <c r="L24" s="13"/>
      <c r="M24" s="126"/>
    </row>
    <row r="25" spans="2:22" s="25" customFormat="1" ht="18.75" customHeight="1" x14ac:dyDescent="0.2">
      <c r="B25" s="1152" t="s">
        <v>192</v>
      </c>
      <c r="C25" s="1153"/>
      <c r="D25" s="1153"/>
      <c r="E25" s="1153"/>
      <c r="F25" s="1153"/>
      <c r="G25" s="1153"/>
      <c r="H25" s="1153"/>
      <c r="I25" s="1153"/>
      <c r="J25" s="1153"/>
      <c r="K25" s="1153"/>
      <c r="L25" s="1153"/>
      <c r="M25" s="1198"/>
    </row>
    <row r="26" spans="2:22" ht="7.5" customHeight="1" x14ac:dyDescent="0.2">
      <c r="B26" s="77"/>
      <c r="C26" s="26"/>
      <c r="D26" s="26"/>
      <c r="E26" s="26"/>
      <c r="F26" s="26"/>
      <c r="G26" s="26"/>
      <c r="H26" s="26"/>
      <c r="I26" s="26"/>
      <c r="M26" s="78"/>
    </row>
    <row r="27" spans="2:22" s="29" customFormat="1" ht="15.75" customHeight="1" x14ac:dyDescent="0.25">
      <c r="B27" s="501" t="s">
        <v>13</v>
      </c>
      <c r="C27" s="1209" t="s">
        <v>194</v>
      </c>
      <c r="D27" s="1209"/>
      <c r="E27" s="1209"/>
      <c r="F27" s="1209"/>
      <c r="G27" s="1209"/>
      <c r="H27" s="1209"/>
      <c r="I27" s="1209"/>
      <c r="J27" s="1209"/>
      <c r="K27" s="1209"/>
      <c r="L27" s="1209"/>
      <c r="M27" s="503" t="s">
        <v>96</v>
      </c>
    </row>
    <row r="28" spans="2:22" s="13" customFormat="1" ht="15.75" x14ac:dyDescent="0.25">
      <c r="B28" s="502"/>
      <c r="C28" s="1118"/>
      <c r="D28" s="1118"/>
      <c r="E28" s="1118"/>
      <c r="F28" s="1118"/>
      <c r="G28" s="1118"/>
      <c r="H28" s="1118"/>
      <c r="I28" s="1118"/>
      <c r="J28" s="1118"/>
      <c r="K28" s="1118"/>
      <c r="L28" s="1118"/>
      <c r="M28" s="133">
        <v>0</v>
      </c>
    </row>
    <row r="29" spans="2:22" s="13" customFormat="1" ht="15.75" x14ac:dyDescent="0.25">
      <c r="B29" s="499"/>
      <c r="C29" s="1199"/>
      <c r="D29" s="1199"/>
      <c r="E29" s="1199"/>
      <c r="F29" s="1199"/>
      <c r="G29" s="1199"/>
      <c r="H29" s="1199"/>
      <c r="I29" s="1199"/>
      <c r="J29" s="1199"/>
      <c r="K29" s="1199"/>
      <c r="L29" s="1199"/>
      <c r="M29" s="133">
        <v>0</v>
      </c>
    </row>
    <row r="30" spans="2:22" s="13" customFormat="1" ht="15.75" x14ac:dyDescent="0.25">
      <c r="B30" s="500"/>
      <c r="C30" s="1086"/>
      <c r="D30" s="1087"/>
      <c r="E30" s="1087"/>
      <c r="F30" s="1087"/>
      <c r="G30" s="1087"/>
      <c r="H30" s="1087"/>
      <c r="I30" s="1087"/>
      <c r="J30" s="1087"/>
      <c r="K30" s="1087"/>
      <c r="L30" s="1088"/>
      <c r="M30" s="133">
        <v>0</v>
      </c>
    </row>
    <row r="31" spans="2:22" s="13" customFormat="1" ht="15.75" x14ac:dyDescent="0.25">
      <c r="B31" s="500"/>
      <c r="C31" s="1086"/>
      <c r="D31" s="1087"/>
      <c r="E31" s="1087"/>
      <c r="F31" s="1087"/>
      <c r="G31" s="1087"/>
      <c r="H31" s="1087"/>
      <c r="I31" s="1087"/>
      <c r="J31" s="1087"/>
      <c r="K31" s="1087"/>
      <c r="L31" s="1088"/>
      <c r="M31" s="133">
        <v>0</v>
      </c>
    </row>
    <row r="32" spans="2:22" s="13" customFormat="1" ht="15.75" x14ac:dyDescent="0.25">
      <c r="B32" s="500"/>
      <c r="C32" s="1086"/>
      <c r="D32" s="1087"/>
      <c r="E32" s="1087"/>
      <c r="F32" s="1087"/>
      <c r="G32" s="1087"/>
      <c r="H32" s="1087"/>
      <c r="I32" s="1087"/>
      <c r="J32" s="1087"/>
      <c r="K32" s="1087"/>
      <c r="L32" s="1088"/>
      <c r="M32" s="133">
        <v>0</v>
      </c>
      <c r="V32" s="25" t="s">
        <v>760</v>
      </c>
    </row>
    <row r="33" spans="2:22" s="13" customFormat="1" ht="15.75" x14ac:dyDescent="0.25">
      <c r="B33" s="500"/>
      <c r="C33" s="1086"/>
      <c r="D33" s="1087"/>
      <c r="E33" s="1087"/>
      <c r="F33" s="1087"/>
      <c r="G33" s="1087"/>
      <c r="H33" s="1087"/>
      <c r="I33" s="1087"/>
      <c r="J33" s="1087"/>
      <c r="K33" s="1087"/>
      <c r="L33" s="1088"/>
      <c r="M33" s="133">
        <v>0</v>
      </c>
      <c r="V33" s="25" t="s">
        <v>761</v>
      </c>
    </row>
    <row r="34" spans="2:22" s="13" customFormat="1" ht="15.75" x14ac:dyDescent="0.25">
      <c r="B34" s="500"/>
      <c r="C34" s="1086"/>
      <c r="D34" s="1087"/>
      <c r="E34" s="1087"/>
      <c r="F34" s="1087"/>
      <c r="G34" s="1087"/>
      <c r="H34" s="1087"/>
      <c r="I34" s="1087"/>
      <c r="J34" s="1087"/>
      <c r="K34" s="1087"/>
      <c r="L34" s="1088"/>
      <c r="M34" s="133">
        <v>0</v>
      </c>
      <c r="V34" s="25" t="s">
        <v>762</v>
      </c>
    </row>
    <row r="35" spans="2:22" s="13" customFormat="1" ht="15.75" x14ac:dyDescent="0.25">
      <c r="B35" s="500"/>
      <c r="C35" s="1086"/>
      <c r="D35" s="1087"/>
      <c r="E35" s="1087"/>
      <c r="F35" s="1087"/>
      <c r="G35" s="1087"/>
      <c r="H35" s="1087"/>
      <c r="I35" s="1087"/>
      <c r="J35" s="1087"/>
      <c r="K35" s="1087"/>
      <c r="L35" s="1088"/>
      <c r="M35" s="133">
        <v>0</v>
      </c>
    </row>
    <row r="36" spans="2:22" s="13" customFormat="1" ht="15.75" x14ac:dyDescent="0.25">
      <c r="B36" s="500"/>
      <c r="C36" s="1086"/>
      <c r="D36" s="1087"/>
      <c r="E36" s="1087"/>
      <c r="F36" s="1087"/>
      <c r="G36" s="1087"/>
      <c r="H36" s="1087"/>
      <c r="I36" s="1087"/>
      <c r="J36" s="1087"/>
      <c r="K36" s="1087"/>
      <c r="L36" s="1089"/>
      <c r="M36" s="505">
        <v>0</v>
      </c>
    </row>
    <row r="37" spans="2:22" s="13" customFormat="1" ht="15.75" x14ac:dyDescent="0.25">
      <c r="B37" s="1149"/>
      <c r="C37" s="1149"/>
      <c r="D37" s="1149"/>
      <c r="E37" s="1149"/>
      <c r="F37" s="1149"/>
      <c r="G37" s="1149"/>
      <c r="H37" s="1149"/>
      <c r="I37" s="1149"/>
      <c r="J37" s="1149"/>
      <c r="K37" s="1149"/>
      <c r="L37" s="504" t="s">
        <v>103</v>
      </c>
      <c r="M37" s="134">
        <f>SUM(M28:M36)</f>
        <v>0</v>
      </c>
      <c r="O37" s="27"/>
    </row>
    <row r="38" spans="2:22" s="13" customFormat="1" ht="15.75" x14ac:dyDescent="0.2">
      <c r="B38" s="1096" t="s">
        <v>757</v>
      </c>
      <c r="C38" s="1097"/>
      <c r="D38" s="1097"/>
      <c r="E38" s="1097"/>
      <c r="F38" s="1097"/>
      <c r="G38" s="1097"/>
      <c r="H38" s="1097"/>
      <c r="I38" s="1098"/>
      <c r="J38" s="1099" t="s">
        <v>758</v>
      </c>
      <c r="K38" s="1099"/>
      <c r="L38" s="1100" t="s">
        <v>759</v>
      </c>
      <c r="M38" s="1100"/>
      <c r="O38" s="27"/>
      <c r="P38" s="27"/>
    </row>
    <row r="39" spans="2:22" s="13" customFormat="1" ht="18.75" x14ac:dyDescent="0.3">
      <c r="B39" s="1108"/>
      <c r="C39" s="1108"/>
      <c r="D39" s="1108"/>
      <c r="E39" s="1108"/>
      <c r="F39" s="1108"/>
      <c r="G39" s="1108"/>
      <c r="H39" s="1108"/>
      <c r="I39" s="1108"/>
      <c r="J39" s="1108"/>
      <c r="K39" s="1108"/>
      <c r="L39" s="1108"/>
      <c r="M39" s="1108"/>
    </row>
    <row r="40" spans="2:22" s="13" customFormat="1" ht="15" customHeight="1" x14ac:dyDescent="0.2">
      <c r="B40" s="1109" t="s">
        <v>193</v>
      </c>
      <c r="C40" s="1110"/>
      <c r="D40" s="1110"/>
      <c r="E40" s="1110"/>
      <c r="F40" s="1110"/>
      <c r="G40" s="1110"/>
      <c r="H40" s="1110"/>
      <c r="I40" s="1110"/>
      <c r="J40" s="1110"/>
      <c r="K40" s="1110"/>
      <c r="L40" s="1110"/>
      <c r="M40" s="1111"/>
    </row>
    <row r="41" spans="2:22" s="13" customFormat="1" ht="15" customHeight="1" x14ac:dyDescent="0.2">
      <c r="B41" s="1112"/>
      <c r="C41" s="1113"/>
      <c r="D41" s="1113"/>
      <c r="E41" s="1113"/>
      <c r="F41" s="1113"/>
      <c r="G41" s="1113"/>
      <c r="H41" s="1113"/>
      <c r="I41" s="1113"/>
      <c r="J41" s="1113"/>
      <c r="K41" s="1113"/>
      <c r="L41" s="1113"/>
      <c r="M41" s="1114"/>
    </row>
    <row r="42" spans="2:22" s="13" customFormat="1" ht="16.5" customHeight="1" x14ac:dyDescent="0.2">
      <c r="B42" s="1115"/>
      <c r="C42" s="1116"/>
      <c r="D42" s="1116"/>
      <c r="E42" s="1116"/>
      <c r="F42" s="1116"/>
      <c r="G42" s="1116"/>
      <c r="H42" s="1116"/>
      <c r="I42" s="1116"/>
      <c r="J42" s="1116"/>
      <c r="K42" s="1116"/>
      <c r="L42" s="1116"/>
      <c r="M42" s="1117"/>
    </row>
    <row r="43" spans="2:22" s="13" customFormat="1" ht="9" customHeight="1" thickBot="1" x14ac:dyDescent="0.25">
      <c r="B43" s="80"/>
      <c r="L43" s="28"/>
      <c r="M43" s="81"/>
    </row>
    <row r="44" spans="2:22" ht="12.75" customHeight="1" x14ac:dyDescent="0.2">
      <c r="B44" s="1090" t="s">
        <v>763</v>
      </c>
      <c r="C44" s="1091"/>
      <c r="D44" s="1091"/>
      <c r="E44" s="1091"/>
      <c r="F44" s="1091"/>
      <c r="G44" s="1091"/>
      <c r="H44" s="1091"/>
      <c r="I44" s="1091"/>
      <c r="J44" s="1091"/>
      <c r="K44" s="1091"/>
      <c r="L44" s="1091"/>
      <c r="M44" s="1092"/>
    </row>
    <row r="45" spans="2:22" ht="18.75" customHeight="1" thickBot="1" x14ac:dyDescent="0.25">
      <c r="B45" s="1093"/>
      <c r="C45" s="1094"/>
      <c r="D45" s="1094"/>
      <c r="E45" s="1094"/>
      <c r="F45" s="1094"/>
      <c r="G45" s="1094"/>
      <c r="H45" s="1094"/>
      <c r="I45" s="1094"/>
      <c r="J45" s="1094"/>
      <c r="K45" s="1094"/>
      <c r="L45" s="1094"/>
      <c r="M45" s="1095"/>
    </row>
    <row r="46" spans="2:22" x14ac:dyDescent="0.2">
      <c r="B46" s="82"/>
      <c r="C46" s="29"/>
      <c r="D46" s="29"/>
      <c r="E46" s="29"/>
      <c r="F46" s="29"/>
      <c r="G46" s="29"/>
      <c r="H46" s="29"/>
      <c r="I46" s="29"/>
      <c r="J46" s="29"/>
      <c r="K46" s="29"/>
      <c r="L46" s="29"/>
      <c r="M46" s="75"/>
    </row>
    <row r="47" spans="2:22" ht="14.25" x14ac:dyDescent="0.2">
      <c r="B47" s="1135" t="s">
        <v>155</v>
      </c>
      <c r="C47" s="1136"/>
      <c r="D47" s="1136"/>
      <c r="E47" s="1085"/>
      <c r="F47" s="1085"/>
      <c r="G47" s="1085"/>
      <c r="H47" s="1085"/>
      <c r="I47" s="1085"/>
      <c r="J47" s="29"/>
      <c r="K47" s="29"/>
      <c r="L47" s="83" t="s">
        <v>13</v>
      </c>
      <c r="M47" s="84"/>
    </row>
    <row r="48" spans="2:22" x14ac:dyDescent="0.2">
      <c r="B48" s="85"/>
      <c r="C48" s="30"/>
      <c r="D48" s="31"/>
      <c r="E48" s="29"/>
      <c r="F48" s="29"/>
      <c r="G48" s="29"/>
      <c r="H48" s="29"/>
      <c r="I48" s="29"/>
      <c r="J48" s="29"/>
      <c r="K48" s="29"/>
      <c r="L48" s="31"/>
      <c r="M48" s="75"/>
    </row>
    <row r="49" spans="2:13" ht="14.25" x14ac:dyDescent="0.2">
      <c r="B49" s="1135" t="s">
        <v>156</v>
      </c>
      <c r="C49" s="1136"/>
      <c r="D49" s="1136"/>
      <c r="E49" s="1085"/>
      <c r="F49" s="1085"/>
      <c r="G49" s="1085"/>
      <c r="H49" s="1085"/>
      <c r="I49" s="1085"/>
      <c r="J49" s="29"/>
      <c r="K49" s="29"/>
      <c r="L49" s="83" t="s">
        <v>13</v>
      </c>
      <c r="M49" s="84"/>
    </row>
    <row r="50" spans="2:13" ht="14.25" x14ac:dyDescent="0.2">
      <c r="B50" s="86"/>
      <c r="C50" s="71"/>
      <c r="D50" s="71"/>
      <c r="E50" s="29"/>
      <c r="F50" s="29"/>
      <c r="G50" s="29"/>
      <c r="H50" s="29"/>
      <c r="I50" s="29"/>
      <c r="J50" s="29"/>
      <c r="K50" s="29"/>
      <c r="L50" s="83"/>
      <c r="M50" s="75"/>
    </row>
    <row r="51" spans="2:13" ht="14.25" x14ac:dyDescent="0.2">
      <c r="B51" s="1135" t="s">
        <v>129</v>
      </c>
      <c r="C51" s="1136"/>
      <c r="D51" s="1136"/>
      <c r="E51" s="1085"/>
      <c r="F51" s="1085"/>
      <c r="G51" s="1085"/>
      <c r="H51" s="1085"/>
      <c r="I51" s="1085"/>
      <c r="J51" s="29"/>
      <c r="K51" s="29"/>
      <c r="L51" s="83" t="s">
        <v>13</v>
      </c>
      <c r="M51" s="84"/>
    </row>
    <row r="52" spans="2:13" ht="15.75" thickBot="1" x14ac:dyDescent="0.3">
      <c r="B52" s="1133" t="s">
        <v>130</v>
      </c>
      <c r="C52" s="1134"/>
      <c r="D52" s="1134"/>
      <c r="E52" s="29"/>
      <c r="F52" s="29"/>
      <c r="G52" s="29"/>
      <c r="H52" s="29"/>
      <c r="I52" s="29"/>
      <c r="J52" s="29"/>
      <c r="K52" s="29"/>
      <c r="L52" s="83"/>
      <c r="M52" s="75"/>
    </row>
    <row r="53" spans="2:13" ht="13.5" thickTop="1" x14ac:dyDescent="0.2">
      <c r="B53" s="1121" t="s">
        <v>102</v>
      </c>
      <c r="C53" s="1122"/>
      <c r="D53" s="1123"/>
      <c r="E53" s="1124"/>
      <c r="F53" s="92" t="s">
        <v>101</v>
      </c>
      <c r="G53" s="1119" t="s">
        <v>100</v>
      </c>
      <c r="H53" s="1120"/>
      <c r="I53" s="93" t="s">
        <v>99</v>
      </c>
      <c r="J53" s="1119" t="s">
        <v>98</v>
      </c>
      <c r="K53" s="1120"/>
      <c r="L53" s="94" t="s">
        <v>97</v>
      </c>
      <c r="M53" s="95" t="s">
        <v>96</v>
      </c>
    </row>
    <row r="54" spans="2:13" ht="15.75" x14ac:dyDescent="0.25">
      <c r="B54" s="1125" t="s">
        <v>95</v>
      </c>
      <c r="C54" s="1127"/>
      <c r="D54" s="1128"/>
      <c r="E54" s="1129"/>
      <c r="F54" s="36"/>
      <c r="G54" s="1101"/>
      <c r="H54" s="1102"/>
      <c r="I54" s="72"/>
      <c r="J54" s="1103"/>
      <c r="K54" s="1104"/>
      <c r="L54" s="73"/>
      <c r="M54" s="79">
        <v>0</v>
      </c>
    </row>
    <row r="55" spans="2:13" ht="15.75" x14ac:dyDescent="0.25">
      <c r="B55" s="1126"/>
      <c r="C55" s="1130"/>
      <c r="D55" s="1131"/>
      <c r="E55" s="1132"/>
      <c r="F55" s="36"/>
      <c r="G55" s="1101"/>
      <c r="H55" s="1102"/>
      <c r="I55" s="72"/>
      <c r="J55" s="1103"/>
      <c r="K55" s="1104"/>
      <c r="L55" s="73"/>
      <c r="M55" s="79">
        <v>0</v>
      </c>
    </row>
    <row r="56" spans="2:13" ht="15.75" x14ac:dyDescent="0.25">
      <c r="B56" s="1165" t="s">
        <v>94</v>
      </c>
      <c r="C56" s="1174"/>
      <c r="D56" s="1175"/>
      <c r="E56" s="1176"/>
      <c r="F56" s="36"/>
      <c r="G56" s="1101"/>
      <c r="H56" s="1102"/>
      <c r="I56" s="72"/>
      <c r="J56" s="1103"/>
      <c r="K56" s="1104"/>
      <c r="L56" s="73"/>
      <c r="M56" s="79">
        <v>0</v>
      </c>
    </row>
    <row r="57" spans="2:13" ht="15.75" x14ac:dyDescent="0.25">
      <c r="B57" s="1166"/>
      <c r="C57" s="1177"/>
      <c r="D57" s="1178"/>
      <c r="E57" s="1179"/>
      <c r="F57" s="36"/>
      <c r="G57" s="1101"/>
      <c r="H57" s="1102"/>
      <c r="I57" s="72"/>
      <c r="J57" s="1103"/>
      <c r="K57" s="1104"/>
      <c r="L57" s="73"/>
      <c r="M57" s="79">
        <v>0</v>
      </c>
    </row>
    <row r="58" spans="2:13" ht="15.75" x14ac:dyDescent="0.25">
      <c r="B58" s="1172" t="s">
        <v>93</v>
      </c>
      <c r="C58" s="1180"/>
      <c r="D58" s="1181"/>
      <c r="E58" s="1182"/>
      <c r="F58" s="36"/>
      <c r="G58" s="1101"/>
      <c r="H58" s="1102"/>
      <c r="I58" s="72"/>
      <c r="J58" s="1103"/>
      <c r="K58" s="1104"/>
      <c r="L58" s="73"/>
      <c r="M58" s="79">
        <v>0</v>
      </c>
    </row>
    <row r="59" spans="2:13" ht="16.5" thickBot="1" x14ac:dyDescent="0.3">
      <c r="B59" s="1173"/>
      <c r="C59" s="1183"/>
      <c r="D59" s="1184"/>
      <c r="E59" s="1185"/>
      <c r="F59" s="36"/>
      <c r="G59" s="1186"/>
      <c r="H59" s="1187"/>
      <c r="I59" s="70"/>
      <c r="J59" s="1170"/>
      <c r="K59" s="1171"/>
      <c r="L59" s="73"/>
      <c r="M59" s="79">
        <v>0</v>
      </c>
    </row>
    <row r="60" spans="2:13" ht="14.25" customHeight="1" x14ac:dyDescent="0.2">
      <c r="B60" s="1167" t="str">
        <f>IF(M37=(SUM(M54:M59)),"TOTALS BALANCE READY TO PROCESS","OUT OF BALANCE CHECK ABOVE FIGURES")</f>
        <v>TOTALS BALANCE READY TO PROCESS</v>
      </c>
      <c r="C60" s="1168"/>
      <c r="D60" s="1168"/>
      <c r="E60" s="1168"/>
      <c r="F60" s="1168"/>
      <c r="G60" s="1168"/>
      <c r="H60" s="1168"/>
      <c r="I60" s="1168"/>
      <c r="J60" s="1168"/>
      <c r="K60" s="1168"/>
      <c r="L60" s="1168"/>
      <c r="M60" s="1169"/>
    </row>
    <row r="61" spans="2:13" x14ac:dyDescent="0.2">
      <c r="B61" s="87"/>
      <c r="M61" s="78"/>
    </row>
    <row r="62" spans="2:13" x14ac:dyDescent="0.2">
      <c r="B62" s="1162" t="s">
        <v>122</v>
      </c>
      <c r="C62" s="1163"/>
      <c r="D62" s="1163"/>
      <c r="E62" s="1163"/>
      <c r="F62" s="1163"/>
      <c r="G62" s="1163"/>
      <c r="H62" s="1163"/>
      <c r="I62" s="1163"/>
      <c r="J62" s="1163"/>
      <c r="K62" s="1163"/>
      <c r="L62" s="1163"/>
      <c r="M62" s="1164"/>
    </row>
    <row r="63" spans="2:13" ht="27.75" customHeight="1" x14ac:dyDescent="0.2">
      <c r="B63" s="1162"/>
      <c r="C63" s="1163"/>
      <c r="D63" s="1163"/>
      <c r="E63" s="1163"/>
      <c r="F63" s="1163"/>
      <c r="G63" s="1163"/>
      <c r="H63" s="1163"/>
      <c r="I63" s="1163"/>
      <c r="J63" s="1163"/>
      <c r="K63" s="1163"/>
      <c r="L63" s="1163"/>
      <c r="M63" s="1164"/>
    </row>
    <row r="64" spans="2:13" ht="13.5" thickBot="1" x14ac:dyDescent="0.25">
      <c r="B64" s="88"/>
      <c r="C64" s="89"/>
      <c r="D64" s="89"/>
      <c r="E64" s="89"/>
      <c r="F64" s="89"/>
      <c r="G64" s="89"/>
      <c r="H64" s="89"/>
      <c r="I64" s="89"/>
      <c r="J64" s="90"/>
      <c r="K64" s="90"/>
      <c r="L64" s="90"/>
      <c r="M64" s="91"/>
    </row>
    <row r="71" spans="9:9" x14ac:dyDescent="0.2">
      <c r="I71" t="s">
        <v>20</v>
      </c>
    </row>
  </sheetData>
  <sheetProtection password="EB1C" sheet="1" objects="1" scenarios="1"/>
  <mergeCells count="96">
    <mergeCell ref="B2:M2"/>
    <mergeCell ref="B1:M1"/>
    <mergeCell ref="I12:I13"/>
    <mergeCell ref="B23:M23"/>
    <mergeCell ref="J12:K14"/>
    <mergeCell ref="L12:M14"/>
    <mergeCell ref="I14:I15"/>
    <mergeCell ref="B19:C19"/>
    <mergeCell ref="D17:H17"/>
    <mergeCell ref="J17:K17"/>
    <mergeCell ref="B6:M6"/>
    <mergeCell ref="B7:M7"/>
    <mergeCell ref="B8:M8"/>
    <mergeCell ref="J10:K10"/>
    <mergeCell ref="L10:M10"/>
    <mergeCell ref="B9:C9"/>
    <mergeCell ref="D9:G9"/>
    <mergeCell ref="B10:C10"/>
    <mergeCell ref="D10:H10"/>
    <mergeCell ref="B14:H14"/>
    <mergeCell ref="B12:C13"/>
    <mergeCell ref="D12:H13"/>
    <mergeCell ref="D11:H11"/>
    <mergeCell ref="D18:H18"/>
    <mergeCell ref="L19:M19"/>
    <mergeCell ref="D16:H16"/>
    <mergeCell ref="B25:M25"/>
    <mergeCell ref="C29:L29"/>
    <mergeCell ref="G22:M22"/>
    <mergeCell ref="B20:C20"/>
    <mergeCell ref="J20:K20"/>
    <mergeCell ref="D20:H20"/>
    <mergeCell ref="C27:L27"/>
    <mergeCell ref="L15:M15"/>
    <mergeCell ref="B18:C18"/>
    <mergeCell ref="L20:M20"/>
    <mergeCell ref="B62:M63"/>
    <mergeCell ref="B56:B57"/>
    <mergeCell ref="B60:M60"/>
    <mergeCell ref="J57:K57"/>
    <mergeCell ref="J59:K59"/>
    <mergeCell ref="B58:B59"/>
    <mergeCell ref="C56:E57"/>
    <mergeCell ref="C58:E59"/>
    <mergeCell ref="G59:H59"/>
    <mergeCell ref="L17:M17"/>
    <mergeCell ref="B15:C17"/>
    <mergeCell ref="D15:H15"/>
    <mergeCell ref="E22:F22"/>
    <mergeCell ref="B3:M3"/>
    <mergeCell ref="B4:M4"/>
    <mergeCell ref="B5:M5"/>
    <mergeCell ref="B51:D51"/>
    <mergeCell ref="E51:I51"/>
    <mergeCell ref="J18:K18"/>
    <mergeCell ref="L18:M18"/>
    <mergeCell ref="J19:K19"/>
    <mergeCell ref="J16:M16"/>
    <mergeCell ref="C32:L32"/>
    <mergeCell ref="C30:L30"/>
    <mergeCell ref="B37:K37"/>
    <mergeCell ref="B49:D49"/>
    <mergeCell ref="J21:M21"/>
    <mergeCell ref="B22:D22"/>
    <mergeCell ref="J15:K15"/>
    <mergeCell ref="G55:H55"/>
    <mergeCell ref="J55:K55"/>
    <mergeCell ref="D19:H19"/>
    <mergeCell ref="C31:L31"/>
    <mergeCell ref="B39:M39"/>
    <mergeCell ref="B40:M42"/>
    <mergeCell ref="C28:L28"/>
    <mergeCell ref="J54:K54"/>
    <mergeCell ref="G54:H54"/>
    <mergeCell ref="J53:K53"/>
    <mergeCell ref="B53:E53"/>
    <mergeCell ref="B54:B55"/>
    <mergeCell ref="C54:E55"/>
    <mergeCell ref="B52:D52"/>
    <mergeCell ref="G53:H53"/>
    <mergeCell ref="B47:D47"/>
    <mergeCell ref="G58:H58"/>
    <mergeCell ref="J56:K56"/>
    <mergeCell ref="G57:H57"/>
    <mergeCell ref="J58:K58"/>
    <mergeCell ref="G56:H56"/>
    <mergeCell ref="E49:I49"/>
    <mergeCell ref="C35:L35"/>
    <mergeCell ref="C33:L33"/>
    <mergeCell ref="C36:L36"/>
    <mergeCell ref="C34:L34"/>
    <mergeCell ref="B44:M45"/>
    <mergeCell ref="E47:I47"/>
    <mergeCell ref="B38:I38"/>
    <mergeCell ref="J38:K38"/>
    <mergeCell ref="L38:M38"/>
  </mergeCells>
  <phoneticPr fontId="50" type="noConversion"/>
  <dataValidations count="1">
    <dataValidation type="list" allowBlank="1" showInputMessage="1" showErrorMessage="1" sqref="J38:K38" xr:uid="{A1AA50AC-8C50-480F-B985-4D75CB4F3311}">
      <formula1>$V$32:$V$34</formula1>
    </dataValidation>
  </dataValidations>
  <printOptions horizontalCentered="1"/>
  <pageMargins left="0.2" right="0.2" top="0.2" bottom="0.51" header="0.5" footer="0.25"/>
  <pageSetup scale="72" fitToHeight="0" orientation="portrait" horizontalDpi="4294967293" r:id="rId1"/>
  <headerFooter alignWithMargins="0">
    <oddFooter>&amp;L&amp;F
&amp;A&amp;CRevised 10/2023&amp;R&amp;D
&amp;T</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WORKBOOK INSTRUCTIONS</vt:lpstr>
      <vt:lpstr>START HERE</vt:lpstr>
      <vt:lpstr>PTT</vt:lpstr>
      <vt:lpstr>TR ADV AGMT</vt:lpstr>
      <vt:lpstr>FR TR JUST</vt:lpstr>
      <vt:lpstr>TV pg1</vt:lpstr>
      <vt:lpstr>TV pg2</vt:lpstr>
      <vt:lpstr>ITEMIZED LIST</vt:lpstr>
      <vt:lpstr>Reg-Ck Form</vt:lpstr>
      <vt:lpstr>BREF</vt:lpstr>
      <vt:lpstr>BREF!Print_Area</vt:lpstr>
      <vt:lpstr>'FR TR JUST'!Print_Area</vt:lpstr>
      <vt:lpstr>'ITEMIZED LIST'!Print_Area</vt:lpstr>
      <vt:lpstr>PTT!Print_Area</vt:lpstr>
      <vt:lpstr>'Reg-Ck Form'!Print_Area</vt:lpstr>
      <vt:lpstr>'START HERE'!Print_Area</vt:lpstr>
      <vt:lpstr>'TR ADV AGMT'!Print_Area</vt:lpstr>
      <vt:lpstr>'TV pg1'!Print_Area</vt:lpstr>
      <vt:lpstr>'TV pg2'!Print_Area</vt:lpstr>
      <vt:lpstr>'WORKBOOK INSTRUCTIONS'!Print_Area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2023-12-29T15:40:42Z</cp:lastPrinted>
  <dcterms:created xsi:type="dcterms:W3CDTF">2005-02-21T22:27:16Z</dcterms:created>
  <dcterms:modified xsi:type="dcterms:W3CDTF">2025-01-06T21:15:48Z</dcterms:modified>
</cp:coreProperties>
</file>