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#AP\TRAVEL\2025 UPDATES\"/>
    </mc:Choice>
  </mc:AlternateContent>
  <xr:revisionPtr revIDLastSave="0" documentId="13_ncr:1_{90782193-DE48-4D58-895A-1475DA8707B1}" xr6:coauthVersionLast="47" xr6:coauthVersionMax="47" xr10:uidLastSave="{00000000-0000-0000-0000-000000000000}"/>
  <workbookProtection workbookAlgorithmName="SHA-512" workbookHashValue="5nOzmYKARxHXeCrY/o1ISH0fcnysojWr6mVi4auEsoyKrwpeJq8T45z757hrCsirftj03KWyg4otQJqc87+d9g==" workbookSaltValue="WXGqdu5me5sI5uejFtVkaA==" workbookSpinCount="100000" lockStructure="1"/>
  <bookViews>
    <workbookView xWindow="3420" yWindow="2820" windowWidth="21600" windowHeight="11295" tabRatio="678" firstSheet="1" activeTab="2" xr2:uid="{00000000-000D-0000-FFFF-FFFF00000000}"/>
  </bookViews>
  <sheets>
    <sheet name="INSTRUCTIONS" sheetId="14" r:id="rId1"/>
    <sheet name="START HERE" sheetId="5" r:id="rId2"/>
    <sheet name="PTT" sheetId="9" r:id="rId3"/>
    <sheet name="TV pg1" sheetId="1" r:id="rId4"/>
    <sheet name="Multi Trip Mileage (1)" sheetId="7" r:id="rId5"/>
    <sheet name="Multi Trip Mileage (2)" sheetId="18" r:id="rId6"/>
    <sheet name="Multi Trip Mileage (3)" sheetId="19" r:id="rId7"/>
  </sheets>
  <definedNames>
    <definedName name="_xlnm.Print_Area" localSheetId="0">INSTRUCTIONS!$B$1:$E$18</definedName>
    <definedName name="_xlnm.Print_Area" localSheetId="4">'Multi Trip Mileage (1)'!$B$1:$K$50</definedName>
    <definedName name="_xlnm.Print_Area" localSheetId="5">'Multi Trip Mileage (2)'!$B$1:$K$48</definedName>
    <definedName name="_xlnm.Print_Area" localSheetId="6">'Multi Trip Mileage (3)'!$B$1:$K$48</definedName>
    <definedName name="_xlnm.Print_Area" localSheetId="2">PTT!$B$1:$E$47</definedName>
    <definedName name="_xlnm.Print_Area" localSheetId="1">'START HERE'!$B$1:$E$44</definedName>
    <definedName name="_xlnm.Print_Area" localSheetId="3">'TV pg1'!$B$1:$K$58</definedName>
    <definedName name="Select_an_expense_from_drop_down_box">'TV pg1'!$Z$2:$Z$14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C8" i="1"/>
  <c r="K20" i="1"/>
  <c r="K41" i="1" s="1"/>
  <c r="K29" i="1"/>
  <c r="K30" i="1"/>
  <c r="K31" i="1"/>
  <c r="C15" i="9"/>
  <c r="K27" i="1"/>
  <c r="K28" i="1"/>
  <c r="K32" i="1"/>
  <c r="K33" i="1"/>
  <c r="K34" i="1"/>
  <c r="K35" i="1"/>
  <c r="K36" i="1"/>
  <c r="K37" i="1"/>
  <c r="K39" i="1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6" i="19"/>
  <c r="K15" i="19"/>
  <c r="I8" i="19"/>
  <c r="G7" i="19"/>
  <c r="G6" i="19"/>
  <c r="G5" i="19"/>
  <c r="J4" i="19"/>
  <c r="G4" i="19"/>
  <c r="G3" i="19"/>
  <c r="J2" i="19"/>
  <c r="G2" i="19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5" i="18"/>
  <c r="K14" i="18"/>
  <c r="I8" i="18"/>
  <c r="G7" i="18"/>
  <c r="G6" i="18"/>
  <c r="G5" i="18"/>
  <c r="J4" i="18"/>
  <c r="G4" i="18"/>
  <c r="G3" i="18"/>
  <c r="J2" i="18"/>
  <c r="G2" i="18"/>
  <c r="D18" i="9"/>
  <c r="K15" i="7"/>
  <c r="K16" i="7"/>
  <c r="B29" i="9"/>
  <c r="C9" i="1"/>
  <c r="K47" i="1"/>
  <c r="G49" i="1"/>
  <c r="G51" i="1"/>
  <c r="C51" i="1"/>
  <c r="C49" i="1"/>
  <c r="C18" i="9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C7" i="9"/>
  <c r="C4" i="1"/>
  <c r="G3" i="1"/>
  <c r="C7" i="1"/>
  <c r="G6" i="1"/>
  <c r="K3" i="1"/>
  <c r="C3" i="1"/>
  <c r="C6" i="1"/>
  <c r="C5" i="1"/>
  <c r="C2" i="1"/>
  <c r="G2" i="7"/>
  <c r="G3" i="7"/>
  <c r="G7" i="7"/>
  <c r="I8" i="7"/>
  <c r="G6" i="7"/>
  <c r="G5" i="7"/>
  <c r="J4" i="7"/>
  <c r="G4" i="7"/>
  <c r="J2" i="7"/>
  <c r="E2" i="9"/>
  <c r="E28" i="9"/>
  <c r="C28" i="9"/>
  <c r="D29" i="9"/>
  <c r="E6" i="9"/>
  <c r="E5" i="9"/>
  <c r="E3" i="9"/>
  <c r="E10" i="9"/>
  <c r="E9" i="9"/>
  <c r="E8" i="9"/>
  <c r="E7" i="9"/>
  <c r="C14" i="9"/>
  <c r="C13" i="9"/>
  <c r="C10" i="9"/>
  <c r="C9" i="9"/>
  <c r="C8" i="9"/>
  <c r="F2" i="1"/>
  <c r="I8" i="1"/>
  <c r="G4" i="1"/>
  <c r="K47" i="18" l="1"/>
  <c r="K43" i="1" s="1"/>
  <c r="K49" i="7"/>
  <c r="K42" i="1" s="1"/>
  <c r="K47" i="19"/>
  <c r="K44" i="1" s="1"/>
  <c r="K40" i="1"/>
  <c r="K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7" authorId="0" shapeId="0" xr:uid="{00000000-0006-0000-0300-000001000000}">
      <text>
        <r>
          <rPr>
            <b/>
            <sz val="8"/>
            <color indexed="10"/>
            <rFont val="Tahoma"/>
            <family val="2"/>
          </rPr>
          <t>ENTER DATES 
Month/Date/Year
DO NOT COMBINE DATES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<sst xmlns="http://schemas.openxmlformats.org/spreadsheetml/2006/main" count="364" uniqueCount="234">
  <si>
    <t>ALWAYS CHECK THE ABOVE TRAVEL POLICY FOR UPDATES BEFORE TRAVELING</t>
  </si>
  <si>
    <t>Date</t>
  </si>
  <si>
    <t>TOTAL</t>
  </si>
  <si>
    <t>Did you use a University vehicle?</t>
  </si>
  <si>
    <t>Miles</t>
  </si>
  <si>
    <t xml:space="preserve"> </t>
  </si>
  <si>
    <t>Dept Name</t>
  </si>
  <si>
    <t>Phone #</t>
  </si>
  <si>
    <t>Accompanied By:</t>
  </si>
  <si>
    <t>Fund</t>
  </si>
  <si>
    <t>Program</t>
  </si>
  <si>
    <t>Dept ID</t>
  </si>
  <si>
    <t>Expense</t>
  </si>
  <si>
    <t>Account</t>
  </si>
  <si>
    <t>Proj/Grant</t>
  </si>
  <si>
    <t>Dept Box #</t>
  </si>
  <si>
    <t>E-Mail</t>
  </si>
  <si>
    <t>Name</t>
  </si>
  <si>
    <t xml:space="preserve">TRAVEL BY PERSONAL VEHICLE </t>
  </si>
  <si>
    <t>MAX REIMBURSED</t>
  </si>
  <si>
    <t>Faculty</t>
  </si>
  <si>
    <t>Staff</t>
  </si>
  <si>
    <t>Yes  (or)  No</t>
  </si>
  <si>
    <t>Rate</t>
  </si>
  <si>
    <t>Department Name</t>
  </si>
  <si>
    <t>Description</t>
  </si>
  <si>
    <t>Enter your information below</t>
  </si>
  <si>
    <t>University of Southern Mississippi
Official Permission to Travel and Reimbursement Forms</t>
  </si>
  <si>
    <t>Date Submitted</t>
  </si>
  <si>
    <t>Department Box #</t>
  </si>
  <si>
    <t>Location of Meeting</t>
  </si>
  <si>
    <t>Purpose of Travel</t>
  </si>
  <si>
    <t>Title of Meeting</t>
  </si>
  <si>
    <t>Ending Date</t>
  </si>
  <si>
    <t>Beginning Date</t>
  </si>
  <si>
    <t>Employee Name</t>
  </si>
  <si>
    <t>UNIVERSITY CLASSIFICATION</t>
  </si>
  <si>
    <t>Title of Meeting:</t>
  </si>
  <si>
    <t>Purpose of trip:</t>
  </si>
  <si>
    <t>e-mail</t>
  </si>
  <si>
    <t>Phone Number</t>
  </si>
  <si>
    <t>PTT</t>
  </si>
  <si>
    <t>TV</t>
  </si>
  <si>
    <t>MTM</t>
  </si>
  <si>
    <t>Voucher No.</t>
  </si>
  <si>
    <t>CHARTFIELD</t>
  </si>
  <si>
    <t>Person submitting</t>
  </si>
  <si>
    <t>Submitter</t>
  </si>
  <si>
    <t>Traveler's
Name</t>
  </si>
  <si>
    <t>Student SSN (required)</t>
  </si>
  <si>
    <t>University Classification</t>
  </si>
  <si>
    <t>USE:   (RT) Roundtrip     (OW) One Way</t>
  </si>
  <si>
    <t>USM Empl ID</t>
  </si>
  <si>
    <t>TYPE signature name here =&gt;</t>
  </si>
  <si>
    <t xml:space="preserve">From - City, State </t>
  </si>
  <si>
    <t>To - City, State</t>
  </si>
  <si>
    <t>CHARTFIELD INFO</t>
  </si>
  <si>
    <t>Person Completing Form:</t>
  </si>
  <si>
    <t>USM Empl #</t>
  </si>
  <si>
    <t>Location</t>
  </si>
  <si>
    <t>EXAMPLE - AROUND TOWN MILES ON SECOND LINE</t>
  </si>
  <si>
    <t xml:space="preserve">Around Town </t>
  </si>
  <si>
    <t>DO NOT SEND THIS PAGE TO TRAVEL - KEEP FOR YOUR RECORDS</t>
  </si>
  <si>
    <t>Observation</t>
  </si>
  <si>
    <t>Recruitment</t>
  </si>
  <si>
    <t>Training</t>
  </si>
  <si>
    <t>Other (Attach a memo to explain)</t>
  </si>
  <si>
    <t>Research and Teaching</t>
  </si>
  <si>
    <t>http://www.usm.edu/procurement/travelmileage.html</t>
  </si>
  <si>
    <t xml:space="preserve">SS# </t>
  </si>
  <si>
    <t>MAX AMOUNT ALLOWED</t>
  </si>
  <si>
    <t>Conference - Attach hotel and room rate info to the Permission to Travel.</t>
  </si>
  <si>
    <t>Jackson, MS (RT)</t>
  </si>
  <si>
    <t>Amount</t>
  </si>
  <si>
    <t>You can not claim both mileage and fuel for the same trip date (one or the other).</t>
  </si>
  <si>
    <t>Total Fuel Expenses</t>
  </si>
  <si>
    <t xml:space="preserve"> I confirm that the above amounts claimed for travel expenses are true and accurate.</t>
  </si>
  <si>
    <t>I confirm that the above amounts claimed for travel expenses are true and accurate.</t>
  </si>
  <si>
    <r>
      <t xml:space="preserve">Note:For more mileage, use next </t>
    </r>
    <r>
      <rPr>
        <b/>
        <sz val="9"/>
        <color indexed="10"/>
        <rFont val="Times New Roman"/>
        <family val="1"/>
      </rPr>
      <t>Multi Trip Mileage</t>
    </r>
    <r>
      <rPr>
        <sz val="9"/>
        <color indexed="10"/>
        <rFont val="Times New Roman"/>
        <family val="1"/>
      </rPr>
      <t xml:space="preserve"> tab to continue</t>
    </r>
  </si>
  <si>
    <t>Select a purpose from drop down box</t>
  </si>
  <si>
    <t>Hattiesburg, MS</t>
  </si>
  <si>
    <t xml:space="preserve"> http://www.randmcnally.com/mileage-calculator.do</t>
  </si>
  <si>
    <t>Select an expense from drop down box</t>
  </si>
  <si>
    <t>Total for MTM pg.1</t>
  </si>
  <si>
    <t>Total for MTM pg.2</t>
  </si>
  <si>
    <t>Total for MTM pg.3</t>
  </si>
  <si>
    <t>In compliance with Section 25-3-45 Mississippi Code 1972, request is made
 for authorization to attend the following convention, association, or meeting.</t>
  </si>
  <si>
    <t>(Required to determine Travel Voucher Due Date)</t>
  </si>
  <si>
    <t xml:space="preserve">Business Meeting - Not an organized meeting, no Permission to Travel required </t>
  </si>
  <si>
    <t xml:space="preserve">Business Meeting - Organized meeting, Permission to Travel required </t>
  </si>
  <si>
    <t>Seminar - Permission to Travel required</t>
  </si>
  <si>
    <t>Workshop - Permission to Travel required</t>
  </si>
  <si>
    <t xml:space="preserve">Performance </t>
  </si>
  <si>
    <t>Presentation - Organized meeting - Attach hotel &amp; room rate info to the Permission to Travel.</t>
  </si>
  <si>
    <t xml:space="preserve">Presentation - Not an organized meeting, no Permission to Travel required </t>
  </si>
  <si>
    <t>BE SURE TO CALCULATE YOU MILEAGE</t>
  </si>
  <si>
    <t xml:space="preserve">BE SURE TO </t>
  </si>
  <si>
    <t>TOTAL MTM PG1</t>
  </si>
  <si>
    <t>TOTAL MTM PG2</t>
  </si>
  <si>
    <t>TOTAL MTM PG3</t>
  </si>
  <si>
    <t>Total Fuel Expense</t>
  </si>
  <si>
    <t>REIMBURSMENT</t>
  </si>
  <si>
    <t>MAX ALLOWED AMOUNT</t>
  </si>
  <si>
    <t>MAX FROM CHARTFIELD 1</t>
  </si>
  <si>
    <t xml:space="preserve">MAX FROM CHARTFIELD 2 </t>
  </si>
  <si>
    <t xml:space="preserve">Rental Vehicle Fuel </t>
  </si>
  <si>
    <t>CHARTFIELD REQUIRED.               Each chartfield requires approval by each Expenditure Authority if split.</t>
  </si>
  <si>
    <t>*Signatures Required.  No employee can approve their own travel, next higher signature is required.</t>
  </si>
  <si>
    <t>*By signing, I certify that the above claim is correct, that no part has been paid, that the above expense were related to University business, that I have made payment and I will not be reimbursed from another source.  I also understand that the University will direct deposit this reimbursement into the bank and account number I have listed with Human Resources (exceptions Noted on the Travel website).</t>
  </si>
  <si>
    <t>Dept/School Name (not Division)</t>
  </si>
  <si>
    <t>Dept Mail Box #</t>
  </si>
  <si>
    <t>Dates of Travel</t>
  </si>
  <si>
    <t>ESTIMATED PERSONAL EXPENSES:</t>
  </si>
  <si>
    <t xml:space="preserve">Personal Vehicle Mileage </t>
  </si>
  <si>
    <t>TOTAL EXPENSES</t>
  </si>
  <si>
    <t>Personal Vehicle Fuel</t>
  </si>
  <si>
    <t>TRAVEL USE ONLY</t>
  </si>
  <si>
    <t>Yes (or) No</t>
  </si>
  <si>
    <t xml:space="preserve">RENTAL CAR - attach final receipt   </t>
  </si>
  <si>
    <t>RTL CAR FUEL-(org receipt AND Rental Receipt)</t>
  </si>
  <si>
    <t xml:space="preserve">PERSONAL VEHICLE FUEL(attach org receipt) </t>
  </si>
  <si>
    <t xml:space="preserve">MILEAGE CLAIMED FOR USING PERSONAL VEHICLE </t>
  </si>
  <si>
    <t>EXAMPLE</t>
  </si>
  <si>
    <t>NO</t>
  </si>
  <si>
    <t>Yes or No</t>
  </si>
  <si>
    <t>EXAMPLE -                     AROUND TOWN MILES ON SECOND LINE</t>
  </si>
  <si>
    <t>Choose Expense</t>
  </si>
  <si>
    <t>Identify place where purchased (City, State)</t>
  </si>
  <si>
    <t>Date Drove</t>
  </si>
  <si>
    <t xml:space="preserve">Drove From - City, State </t>
  </si>
  <si>
    <t>Drove To - City, State</t>
  </si>
  <si>
    <t xml:space="preserve"> You can not claim mileage if you used a University Vehicle.</t>
  </si>
  <si>
    <t>Original fuel receipt is required</t>
  </si>
  <si>
    <t>Attach mileage calculator to prove your mileage claimed.</t>
  </si>
  <si>
    <t>Rental Vehicle</t>
  </si>
  <si>
    <t>5) Travel Coordinator                                                                    Date</t>
  </si>
  <si>
    <t>6) Vice President/Provost                                                              Date</t>
  </si>
  <si>
    <t>7) President/or Designee                                                               Date</t>
  </si>
  <si>
    <t>*Additional Signature (If Applicable)                                      Date</t>
  </si>
  <si>
    <t>2) *Chair or Next Higher Expenditure Authority                Date</t>
  </si>
  <si>
    <t>3) Dean's Signature                                                                      Date</t>
  </si>
  <si>
    <t>Notes/Comments regarding this trip:</t>
  </si>
  <si>
    <t>Original fuel receipt and copy of rental receipt required</t>
  </si>
  <si>
    <r>
      <t xml:space="preserve">If you have other expenses not listed on the left, you are using the wrong form.                                                                
</t>
    </r>
    <r>
      <rPr>
        <b/>
        <u/>
        <sz val="18"/>
        <color rgb="FFFF0000"/>
        <rFont val="Times New Roman"/>
        <family val="1"/>
      </rPr>
      <t>Complete the Domestic Travel Workbook</t>
    </r>
    <r>
      <rPr>
        <b/>
        <sz val="18"/>
        <color rgb="FFFF0000"/>
        <rFont val="Times New Roman"/>
        <family val="1"/>
      </rPr>
      <t xml:space="preserve">.  </t>
    </r>
  </si>
  <si>
    <t>Ofc. Of Research Admin. Signatue (If restricted-box 5157)</t>
  </si>
  <si>
    <t>*Employee Signature and Date</t>
  </si>
  <si>
    <t>Chair or Next Higher Signature Authority and Date</t>
  </si>
  <si>
    <t>Additional Signature (If Applicable) and Date</t>
  </si>
  <si>
    <t>https://www.usm.edu/procurement-contract-services/travel-forms-and-instructions</t>
  </si>
  <si>
    <t>Around town mileage cannot exceed 10 miles.</t>
  </si>
  <si>
    <t>Rollover pages for additional mileage (TVpg1 must be attached)</t>
  </si>
  <si>
    <t>Office Phone #</t>
  </si>
  <si>
    <t xml:space="preserve">Employee E-Mail </t>
  </si>
  <si>
    <t>E-Mail Address</t>
  </si>
  <si>
    <t>UG Student (W9 Required)</t>
  </si>
  <si>
    <t>Grad Student (W9 Required)</t>
  </si>
  <si>
    <t xml:space="preserve">Adjunct </t>
  </si>
  <si>
    <t>MTM2,3</t>
  </si>
  <si>
    <t>USM Empl/Student ID Number</t>
  </si>
  <si>
    <r>
      <t>COMPLETE ONLY IF THIS IS YOUR FIRST TIME TO TRAVEL</t>
    </r>
    <r>
      <rPr>
        <b/>
        <sz val="12"/>
        <color rgb="FFFF0000"/>
        <rFont val="Arial Narrow"/>
        <family val="2"/>
      </rPr>
      <t xml:space="preserve"> </t>
    </r>
  </si>
  <si>
    <t>Contact Name</t>
  </si>
  <si>
    <t>Contact Email</t>
  </si>
  <si>
    <t>Contact dept phone number</t>
  </si>
  <si>
    <t>*W9 REQUIRED FOR UNDERGRADUATE AND GRADUATE - 1ST PYMT ONLY</t>
  </si>
  <si>
    <t xml:space="preserve">Location of Visit:
(City and State)
</t>
  </si>
  <si>
    <t>PURPOSE OF TRAVEL</t>
  </si>
  <si>
    <t>If more Chartfields are required, attach a memo with amount to be charged and signature authority approval</t>
  </si>
  <si>
    <t>The maximun amount to be charged to this specific chartfield</t>
  </si>
  <si>
    <t>Project /Grant#</t>
  </si>
  <si>
    <t xml:space="preserve">          REQUIRED FOR REPORTING TO IHL</t>
  </si>
  <si>
    <t>This workbook contains the following forms:</t>
  </si>
  <si>
    <t>Multi Trip Mileage (Continuation of mileage)</t>
  </si>
  <si>
    <t>Travel Voucher (Required with signatures)</t>
  </si>
  <si>
    <r>
      <t xml:space="preserve">1) * </t>
    </r>
    <r>
      <rPr>
        <b/>
        <sz val="11"/>
        <color indexed="8"/>
        <rFont val="Arial Narrow"/>
        <family val="2"/>
      </rPr>
      <t>Employee Signature</t>
    </r>
    <r>
      <rPr>
        <b/>
        <sz val="10"/>
        <color indexed="8"/>
        <rFont val="Arial Narrow"/>
        <family val="2"/>
      </rPr>
      <t xml:space="preserve">                                                     Date</t>
    </r>
  </si>
  <si>
    <r>
      <t>4) *Ofc of Research Admin.                                                         Date</t>
    </r>
    <r>
      <rPr>
        <sz val="7"/>
        <color indexed="8"/>
        <rFont val="Arial Narrow"/>
        <family val="2"/>
      </rPr>
      <t xml:space="preserve">
       (if restricted funds are expended - Box 5157 )</t>
    </r>
  </si>
  <si>
    <t>CHARTFIELD = Fund/Dept-ID/Program/Proj-Grant</t>
  </si>
  <si>
    <t>START DATE OF TRAVEL</t>
  </si>
  <si>
    <t xml:space="preserve">END DATE  OF TRAVEL </t>
  </si>
  <si>
    <t>Last Name,    Middle Initial,    First Name</t>
  </si>
  <si>
    <r>
      <t xml:space="preserve">Proceed to the tab called </t>
    </r>
    <r>
      <rPr>
        <b/>
        <u/>
        <sz val="16"/>
        <color rgb="FFFF0000"/>
        <rFont val="Arial Narrow"/>
        <family val="2"/>
      </rPr>
      <t>"Start Here"</t>
    </r>
    <r>
      <rPr>
        <b/>
        <u/>
        <sz val="16"/>
        <rFont val="Arial Narrow"/>
        <family val="2"/>
      </rPr>
      <t xml:space="preserve"> if you are ready to continue</t>
    </r>
  </si>
  <si>
    <t>CITY AND STATE REQUIRED FOR REPORTING TO IHL</t>
  </si>
  <si>
    <t>No- not allowed</t>
  </si>
  <si>
    <t>Yes-$0.16</t>
  </si>
  <si>
    <t xml:space="preserve"> USM MILEAGE/FUEL ONLY TRAVEL VOUCHER</t>
  </si>
  <si>
    <t xml:space="preserve">*By signing I certify that the above estimates are correct, that no part has been paid, that the estimates are directly related to University business, and I will not seek reimbursement from any other source.  I also understand that the University will direct deposit the reimbursement into the bank and account number I have listed with Human Resources (exceptions noted on the Travel website.) </t>
  </si>
  <si>
    <t>YES - $0.18</t>
  </si>
  <si>
    <t>YES- $0.18</t>
  </si>
  <si>
    <t>$</t>
  </si>
  <si>
    <t>*SSN IS REQUIRED FOR FACULTY/STAFF FOR SOARFIN -1ST PYMT ONLY</t>
  </si>
  <si>
    <r>
      <t xml:space="preserve">FUEL EXPENSE FOR RENTAL CAR, PERSONAL VEHICLE ONLY (No University Vehicles) </t>
    </r>
    <r>
      <rPr>
        <i/>
        <sz val="12"/>
        <color rgb="FFFF0000"/>
        <rFont val="Arial Rounded MT Bold"/>
        <family val="2"/>
      </rPr>
      <t>Attach original gas receipt(s), rental car bill for rental fuel required- NO EXCEPTIONS</t>
    </r>
  </si>
  <si>
    <r>
      <t xml:space="preserve">Was a Mileage Permission to Travel Filed </t>
    </r>
    <r>
      <rPr>
        <b/>
        <sz val="9"/>
        <color indexed="10"/>
        <rFont val="Arial Narrow"/>
        <family val="2"/>
      </rPr>
      <t>(if yes, attach signed copy)</t>
    </r>
  </si>
  <si>
    <t>Total By Personal Vehicle</t>
  </si>
  <si>
    <t xml:space="preserve">Rental car rental receipt required for fuel. Tape all receipts to a blank full sheet of paper. </t>
  </si>
  <si>
    <r>
      <t xml:space="preserve">A Permission to Travel is </t>
    </r>
    <r>
      <rPr>
        <b/>
        <u/>
        <sz val="14"/>
        <color indexed="8"/>
        <rFont val="Times New Roman"/>
        <family val="1"/>
      </rPr>
      <t xml:space="preserve">NOT </t>
    </r>
    <r>
      <rPr>
        <b/>
        <sz val="14"/>
        <color indexed="8"/>
        <rFont val="Times New Roman"/>
        <family val="1"/>
      </rPr>
      <t xml:space="preserve">required for simple mileage and fuel reimbursement when conducting university business.  Check with your Signature Authority to see if you need to provide one for internal purposes. </t>
    </r>
  </si>
  <si>
    <t>Paid itemized receipt required (not using Pcard)</t>
  </si>
  <si>
    <t xml:space="preserve"> PTT is not required by Travel</t>
  </si>
  <si>
    <r>
      <t xml:space="preserve">A Permission to Travel is </t>
    </r>
    <r>
      <rPr>
        <b/>
        <u/>
        <sz val="11"/>
        <color indexed="8"/>
        <rFont val="Arial Narrow"/>
        <family val="2"/>
      </rPr>
      <t xml:space="preserve">NOT </t>
    </r>
    <r>
      <rPr>
        <b/>
        <sz val="11"/>
        <color indexed="8"/>
        <rFont val="Arial Narrow"/>
        <family val="2"/>
      </rPr>
      <t xml:space="preserve">required for simple mileage and fuel reimbursement when conducting university business.  Check with your Signature Authority to see if you need to provide one for internal purposes. </t>
    </r>
  </si>
  <si>
    <r>
      <t xml:space="preserve">Permission to Travel                 </t>
    </r>
    <r>
      <rPr>
        <b/>
        <sz val="10"/>
        <color rgb="FFFF0000"/>
        <rFont val="Arial Narrow"/>
        <family val="2"/>
      </rPr>
      <t xml:space="preserve"> (DEPT WILL RETAIN -NOT REQUIRED BY TRAVEL)</t>
    </r>
  </si>
  <si>
    <r>
      <t xml:space="preserve">Travel Voucher                           </t>
    </r>
    <r>
      <rPr>
        <b/>
        <sz val="10"/>
        <color rgb="FFFF0000"/>
        <rFont val="Arial Narrow"/>
        <family val="2"/>
      </rPr>
      <t>(ALWAYS START ON TVPG1)</t>
    </r>
  </si>
  <si>
    <r>
      <t xml:space="preserve">Multi Trip Mileage                     </t>
    </r>
    <r>
      <rPr>
        <b/>
        <sz val="10"/>
        <color rgb="FFFF0000"/>
        <rFont val="Arial Narrow"/>
        <family val="2"/>
      </rPr>
      <t>(ROLLOVER PAGE FOR ADDITIONAL MILEAGE)</t>
    </r>
  </si>
  <si>
    <t>THIS IS A ROLLOVER PAGE  - PRINT ALL PAGES</t>
  </si>
  <si>
    <t>THIS IS A ROLLOVER PAGE -PRINT ALL PAGES</t>
  </si>
  <si>
    <t>THIS IS A ROLLOVER PAGE - PRINT ALL PAGES</t>
  </si>
  <si>
    <t>Permission to Travel (NOT REQUIRED FOR MILEAGE)</t>
  </si>
  <si>
    <t>Use drop down box to select your University Standing(Title)</t>
  </si>
  <si>
    <r>
      <t>(FIRST PYMT ONLY)*</t>
    </r>
    <r>
      <rPr>
        <sz val="12"/>
        <color indexed="8"/>
        <rFont val="Arial Narrow"/>
        <family val="2"/>
      </rPr>
      <t xml:space="preserve"> Social Security Number</t>
    </r>
  </si>
  <si>
    <r>
      <rPr>
        <u/>
        <sz val="12"/>
        <color indexed="8"/>
        <rFont val="Arial Narrow"/>
        <family val="2"/>
      </rPr>
      <t>Department</t>
    </r>
    <r>
      <rPr>
        <sz val="12"/>
        <color indexed="8"/>
        <rFont val="Arial Narrow"/>
        <family val="2"/>
      </rPr>
      <t xml:space="preserve"> Phone #</t>
    </r>
  </si>
  <si>
    <t>Fund (5 digits)</t>
  </si>
  <si>
    <t>Dept ID (6 digits)</t>
  </si>
  <si>
    <t>Program (5 digits)</t>
  </si>
  <si>
    <t>University Title</t>
  </si>
  <si>
    <t>SELECT DROPDOWN CHOICES</t>
  </si>
  <si>
    <t>THE FOLLOWING INFORMAITON IS REQUIRED BY THE STATE OF MISSISSIPPI DFA.   YOUR FORM WILL BE RETURNED IF NOT COMPLETED.</t>
  </si>
  <si>
    <t xml:space="preserve">Additional employee/student you will pay all expenses for. </t>
  </si>
  <si>
    <t>Brief Title of Meeting/Event
(Do not abbreviate)</t>
  </si>
  <si>
    <t>Date format should be (MM/DD/YY) with slashes</t>
  </si>
  <si>
    <t>Example: Begins with GR, DE, SR, 800</t>
  </si>
  <si>
    <r>
      <t xml:space="preserve">A Permission to Travel is </t>
    </r>
    <r>
      <rPr>
        <b/>
        <u/>
        <sz val="16"/>
        <color indexed="8"/>
        <rFont val="Arial Narrow"/>
        <family val="2"/>
      </rPr>
      <t xml:space="preserve">NOT </t>
    </r>
    <r>
      <rPr>
        <b/>
        <sz val="16"/>
        <color indexed="8"/>
        <rFont val="Arial Narrow"/>
        <family val="2"/>
      </rPr>
      <t xml:space="preserve">required for simple mileage and fuel reimbursement when conducting university business.  Check with your Signature Authority to see if you need to provide one for internal purposes. </t>
    </r>
  </si>
  <si>
    <r>
      <t xml:space="preserve">The individual being paid on this form must be an employee or student of the University of Southern Mississippi.  </t>
    </r>
    <r>
      <rPr>
        <u/>
        <sz val="12"/>
        <color indexed="8"/>
        <rFont val="Arial Narrow"/>
        <family val="2"/>
      </rPr>
      <t>An employee is someone that receives bi-weekly, monthly or single payment payroll checks from USM</t>
    </r>
    <r>
      <rPr>
        <sz val="12"/>
        <color indexed="8"/>
        <rFont val="Arial Narrow"/>
        <family val="2"/>
      </rPr>
      <t xml:space="preserve">.  If the individual received a check from Accounts Payable for services, they are not an employee of USM and reimbursements should be done on a Remittance Voucher.
</t>
    </r>
    <r>
      <rPr>
        <i/>
        <u/>
        <sz val="12"/>
        <color indexed="10"/>
        <rFont val="Arial Narrow"/>
        <family val="2"/>
      </rPr>
      <t xml:space="preserve">EXCEPTIONS: </t>
    </r>
    <r>
      <rPr>
        <sz val="12"/>
        <color indexed="8"/>
        <rFont val="Arial Narrow"/>
        <family val="2"/>
      </rPr>
      <t xml:space="preserve">
</t>
    </r>
    <r>
      <rPr>
        <sz val="12"/>
        <color indexed="10"/>
        <rFont val="Arial Narrow"/>
        <family val="2"/>
      </rPr>
      <t>USM Grad students</t>
    </r>
    <r>
      <rPr>
        <sz val="12"/>
        <color indexed="8"/>
        <rFont val="Arial Narrow"/>
        <family val="2"/>
      </rPr>
      <t xml:space="preserve"> must complete travel forms for reimbursement of any travel (required by State).
</t>
    </r>
    <r>
      <rPr>
        <sz val="12"/>
        <color indexed="10"/>
        <rFont val="Arial Narrow"/>
        <family val="2"/>
      </rPr>
      <t>Undergrad students</t>
    </r>
    <r>
      <rPr>
        <sz val="12"/>
        <color indexed="8"/>
        <rFont val="Arial Narrow"/>
        <family val="2"/>
      </rPr>
      <t xml:space="preserve"> can be reimbursed by AP when expensed on your budget as Contractual Services or by Travel when expensed on your budget as Travel.</t>
    </r>
  </si>
  <si>
    <t>Name must match Payroll Empl ID/Admissions Records</t>
  </si>
  <si>
    <r>
      <t xml:space="preserve"> </t>
    </r>
    <r>
      <rPr>
        <b/>
        <i/>
        <sz val="26"/>
        <rFont val="Arial Narrow"/>
        <family val="2"/>
      </rPr>
      <t>"MILEAGE/FUEL ONLY WORKBOOK"</t>
    </r>
  </si>
  <si>
    <t xml:space="preserve">The information entered on the "Start Here" page will be used to auto-populate each of the forms in this workbook. This will save data entry time.
</t>
  </si>
  <si>
    <t>USM MILEAGE AND FUEL ONLY TRAVEL WORKBOOK</t>
  </si>
  <si>
    <t xml:space="preserve"> USM MILEAGE or FUEL ONLY PTT</t>
  </si>
  <si>
    <r>
      <t xml:space="preserve">USM </t>
    </r>
    <r>
      <rPr>
        <b/>
        <u/>
        <sz val="18"/>
        <color rgb="FF0070C0"/>
        <rFont val="Arial Narrow"/>
        <family val="2"/>
      </rPr>
      <t>MULTIPLE TRIP MILEAGE</t>
    </r>
    <r>
      <rPr>
        <b/>
        <sz val="18"/>
        <color rgb="FF0070C0"/>
        <rFont val="Arial Narrow"/>
        <family val="2"/>
      </rPr>
      <t xml:space="preserve"> VOUCHER</t>
    </r>
  </si>
  <si>
    <r>
      <t>USM</t>
    </r>
    <r>
      <rPr>
        <b/>
        <u/>
        <sz val="18"/>
        <color rgb="FF0070C0"/>
        <rFont val="Arial Narrow"/>
        <family val="2"/>
      </rPr>
      <t xml:space="preserve"> MULTIPLE TRIP MILEAGE</t>
    </r>
    <r>
      <rPr>
        <b/>
        <sz val="18"/>
        <color rgb="FF0070C0"/>
        <rFont val="Arial Narrow"/>
        <family val="2"/>
      </rPr>
      <t xml:space="preserve"> VOUCHER</t>
    </r>
  </si>
  <si>
    <t xml:space="preserve"> Mileage Rates → </t>
  </si>
  <si>
    <t>Effective date -&gt;</t>
  </si>
  <si>
    <t>Verify and attach mileage calculator sheet from web</t>
  </si>
  <si>
    <t>PERSONAL VEHICLE</t>
  </si>
  <si>
    <t>USM OWNED VEHICLE</t>
  </si>
  <si>
    <t>USM VEHICLE USED</t>
  </si>
  <si>
    <t>USM OWNED VEHHICLE</t>
  </si>
  <si>
    <t>UWM VEHICLE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</si>
</sst>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000\-00\-0000"/>
    <numFmt numFmtId="166" formatCode="[&lt;=9999999]###\-####;\(###\)\ ###\-####"/>
    <numFmt numFmtId="167" formatCode="[$-409]d\-mmm\-yy;@"/>
    <numFmt numFmtId="168" formatCode="#,##0.000"/>
    <numFmt numFmtId="169" formatCode="[$-409]mmmm\ d\,\ yyyy;@"/>
    <numFmt numFmtId="170" formatCode="mm/dd/yy;@"/>
    <numFmt numFmtId="171" formatCode="0.000"/>
    <numFmt numFmtId="172" formatCode="&quot;$&quot;#,##0.000_);[Red]\(&quot;$&quot;#,##0.000\)"/>
  </numFmts>
  <fonts count="139" x14ac:knownFonts="1">
    <font>
      <sz val="10"/>
      <name val="Arial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Arial"/>
      <family val="2"/>
    </font>
    <font>
      <b/>
      <sz val="7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10"/>
      <name val="Times New Roman"/>
      <family val="1"/>
    </font>
    <font>
      <b/>
      <i/>
      <sz val="12"/>
      <color indexed="10"/>
      <name val="Times New Roman"/>
      <family val="1"/>
    </font>
    <font>
      <u/>
      <sz val="10"/>
      <color indexed="12"/>
      <name val="Arial"/>
      <family val="2"/>
    </font>
    <font>
      <sz val="8"/>
      <color indexed="22"/>
      <name val="Tahoma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b/>
      <sz val="7"/>
      <color indexed="8"/>
      <name val="Arial"/>
      <family val="2"/>
    </font>
    <font>
      <b/>
      <sz val="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Arial Black"/>
      <family val="2"/>
    </font>
    <font>
      <sz val="11"/>
      <color indexed="8"/>
      <name val="Arial Black"/>
      <family val="2"/>
    </font>
    <font>
      <sz val="9"/>
      <color indexed="10"/>
      <name val="Times New Roman"/>
      <family val="1"/>
    </font>
    <font>
      <sz val="8"/>
      <color indexed="22"/>
      <name val="Tahoma"/>
      <family val="2"/>
    </font>
    <font>
      <sz val="10"/>
      <color indexed="22"/>
      <name val="Times New Roman"/>
      <family val="1"/>
    </font>
    <font>
      <i/>
      <sz val="9"/>
      <color indexed="10"/>
      <name val="Times New Roman"/>
      <family val="1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b/>
      <sz val="10"/>
      <color indexed="8"/>
      <name val="Arial Narrow"/>
      <family val="2"/>
    </font>
    <font>
      <b/>
      <sz val="10"/>
      <color indexed="10"/>
      <name val="Arial Narrow"/>
      <family val="2"/>
    </font>
    <font>
      <b/>
      <sz val="14"/>
      <color indexed="8"/>
      <name val="Arial Black"/>
      <family val="2"/>
    </font>
    <font>
      <b/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indexed="10"/>
      <name val="Arial Narrow"/>
      <family val="2"/>
    </font>
    <font>
      <sz val="12"/>
      <color indexed="8"/>
      <name val="Arial"/>
      <family val="2"/>
    </font>
    <font>
      <sz val="11"/>
      <color indexed="8"/>
      <name val="Arial Narrow"/>
      <family val="2"/>
    </font>
    <font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b/>
      <sz val="18"/>
      <color rgb="FFFF0000"/>
      <name val="Times New Roman"/>
      <family val="1"/>
    </font>
    <font>
      <b/>
      <u/>
      <sz val="18"/>
      <color rgb="FFFF0000"/>
      <name val="Times New Roman"/>
      <family val="1"/>
    </font>
    <font>
      <u/>
      <sz val="9"/>
      <color indexed="8"/>
      <name val="Times New Roman"/>
      <family val="1"/>
    </font>
    <font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12"/>
      <color rgb="FFFF0000"/>
      <name val="Arial Narrow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sz val="12"/>
      <color rgb="FFFF0000"/>
      <name val="Arial Narrow"/>
      <family val="2"/>
    </font>
    <font>
      <b/>
      <u/>
      <sz val="12"/>
      <color rgb="FFFF0000"/>
      <name val="Arial Narrow"/>
      <family val="2"/>
    </font>
    <font>
      <sz val="11"/>
      <name val="Arial Narrow"/>
      <family val="2"/>
    </font>
    <font>
      <sz val="7"/>
      <color indexed="8"/>
      <name val="Arial Narrow"/>
      <family val="2"/>
    </font>
    <font>
      <i/>
      <sz val="10"/>
      <color indexed="10"/>
      <name val="Arial Narrow"/>
      <family val="2"/>
    </font>
    <font>
      <b/>
      <sz val="12"/>
      <color indexed="8"/>
      <name val="Arial Rounded MT Bold"/>
      <family val="2"/>
    </font>
    <font>
      <i/>
      <sz val="12"/>
      <color rgb="FFFF0000"/>
      <name val="Arial Rounded MT Bold"/>
      <family val="2"/>
    </font>
    <font>
      <sz val="12"/>
      <color indexed="8"/>
      <name val="Arial Rounded MT Bold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sz val="10"/>
      <color indexed="10"/>
      <name val="Arial Narrow"/>
      <family val="2"/>
    </font>
    <font>
      <b/>
      <u/>
      <sz val="16"/>
      <name val="Arial Narrow"/>
      <family val="2"/>
    </font>
    <font>
      <b/>
      <u/>
      <sz val="16"/>
      <color rgb="FFFF0000"/>
      <name val="Arial Narrow"/>
      <family val="2"/>
    </font>
    <font>
      <b/>
      <sz val="9"/>
      <color indexed="10"/>
      <name val="Arial Narrow"/>
      <family val="2"/>
    </font>
    <font>
      <sz val="8"/>
      <color theme="0" tint="-0.249977111117893"/>
      <name val="Arial Narrow"/>
      <family val="2"/>
    </font>
    <font>
      <sz val="10"/>
      <color theme="0" tint="-0.249977111117893"/>
      <name val="Arial Narrow"/>
      <family val="2"/>
    </font>
    <font>
      <sz val="8"/>
      <color indexed="22"/>
      <name val="Arial Narrow"/>
      <family val="2"/>
    </font>
    <font>
      <sz val="10"/>
      <color indexed="22"/>
      <name val="Arial Narrow"/>
      <family val="2"/>
    </font>
    <font>
      <sz val="10"/>
      <color indexed="22"/>
      <name val="Tahoma"/>
      <family val="2"/>
    </font>
    <font>
      <b/>
      <u/>
      <sz val="16"/>
      <color rgb="FF0070C0"/>
      <name val="Arial Black"/>
      <family val="2"/>
    </font>
    <font>
      <b/>
      <u/>
      <sz val="16"/>
      <color rgb="FFFF0000"/>
      <name val="Arial Black"/>
      <family val="2"/>
    </font>
    <font>
      <b/>
      <sz val="11"/>
      <name val="Arial Narrow"/>
      <family val="2"/>
    </font>
    <font>
      <b/>
      <sz val="14"/>
      <color theme="3"/>
      <name val="Arial Narrow"/>
      <family val="2"/>
    </font>
    <font>
      <b/>
      <i/>
      <sz val="14"/>
      <color theme="3"/>
      <name val="Arial Narrow"/>
      <family val="2"/>
    </font>
    <font>
      <sz val="11"/>
      <color theme="3"/>
      <name val="Arial Narrow"/>
      <family val="2"/>
    </font>
    <font>
      <sz val="12"/>
      <color theme="3"/>
      <name val="Arial Narrow"/>
      <family val="2"/>
    </font>
    <font>
      <sz val="10"/>
      <color theme="3"/>
      <name val="Arial Narrow"/>
      <family val="2"/>
    </font>
    <font>
      <b/>
      <sz val="22"/>
      <color theme="3"/>
      <name val="Arial Narrow"/>
      <family val="2"/>
    </font>
    <font>
      <b/>
      <u/>
      <sz val="11"/>
      <color indexed="8"/>
      <name val="Arial Narrow"/>
      <family val="2"/>
    </font>
    <font>
      <b/>
      <sz val="10"/>
      <name val="Arial Narrow"/>
      <family val="2"/>
    </font>
    <font>
      <b/>
      <sz val="12"/>
      <color indexed="10"/>
      <name val="Arial Narrow"/>
      <family val="2"/>
    </font>
    <font>
      <b/>
      <sz val="9"/>
      <color theme="5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u/>
      <sz val="18"/>
      <color indexed="8"/>
      <name val="Arial Narrow"/>
      <family val="2"/>
    </font>
    <font>
      <b/>
      <u/>
      <sz val="12"/>
      <color indexed="8"/>
      <name val="Arial Narrow"/>
      <family val="2"/>
    </font>
    <font>
      <b/>
      <sz val="18"/>
      <color rgb="FF0070C0"/>
      <name val="Arial Narrow"/>
      <family val="2"/>
    </font>
    <font>
      <b/>
      <sz val="18"/>
      <color indexed="8"/>
      <name val="Arial Narrow"/>
      <family val="2"/>
    </font>
    <font>
      <b/>
      <sz val="8"/>
      <color indexed="8"/>
      <name val="Arial Narrow"/>
      <family val="2"/>
    </font>
    <font>
      <b/>
      <sz val="16"/>
      <color indexed="10"/>
      <name val="Arial Narrow"/>
      <family val="2"/>
    </font>
    <font>
      <sz val="14"/>
      <color indexed="8"/>
      <name val="Arial Narrow"/>
      <family val="2"/>
    </font>
    <font>
      <sz val="8"/>
      <color indexed="23"/>
      <name val="Arial Narrow"/>
      <family val="2"/>
    </font>
    <font>
      <sz val="8"/>
      <color theme="0" tint="-0.34998626667073579"/>
      <name val="Arial Narrow"/>
      <family val="2"/>
    </font>
    <font>
      <sz val="8"/>
      <color indexed="63"/>
      <name val="Arial Narrow"/>
      <family val="2"/>
    </font>
    <font>
      <b/>
      <i/>
      <sz val="9"/>
      <color rgb="FFFF0000"/>
      <name val="Arial Narrow"/>
      <family val="2"/>
    </font>
    <font>
      <b/>
      <i/>
      <sz val="9"/>
      <color theme="3"/>
      <name val="Arial Narrow"/>
      <family val="2"/>
    </font>
    <font>
      <sz val="9"/>
      <color theme="3"/>
      <name val="Arial Narrow"/>
      <family val="2"/>
    </font>
    <font>
      <b/>
      <sz val="8"/>
      <color indexed="23"/>
      <name val="Arial Narrow"/>
      <family val="2"/>
    </font>
    <font>
      <b/>
      <i/>
      <sz val="12"/>
      <color indexed="10"/>
      <name val="Arial Narrow"/>
      <family val="2"/>
    </font>
    <font>
      <b/>
      <i/>
      <sz val="12"/>
      <color indexed="8"/>
      <name val="Arial Narrow"/>
      <family val="2"/>
    </font>
    <font>
      <sz val="10"/>
      <color theme="0" tint="-0.34998626667073579"/>
      <name val="Arial Narrow"/>
      <family val="2"/>
    </font>
    <font>
      <b/>
      <sz val="14"/>
      <color rgb="FFFF0000"/>
      <name val="Arial Narrow"/>
      <family val="2"/>
    </font>
    <font>
      <b/>
      <sz val="14"/>
      <color indexed="1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i/>
      <sz val="14"/>
      <color indexed="10"/>
      <name val="Arial Narrow"/>
      <family val="2"/>
    </font>
    <font>
      <sz val="8"/>
      <name val="Arial Narrow"/>
      <family val="2"/>
    </font>
    <font>
      <b/>
      <sz val="26"/>
      <color theme="1"/>
      <name val="Arial Narrow"/>
      <family val="2"/>
    </font>
    <font>
      <b/>
      <sz val="26"/>
      <color indexed="10"/>
      <name val="Arial Narrow"/>
      <family val="2"/>
    </font>
    <font>
      <sz val="11"/>
      <color indexed="12"/>
      <name val="Arial Narrow"/>
      <family val="2"/>
    </font>
    <font>
      <b/>
      <u/>
      <sz val="10"/>
      <color indexed="10"/>
      <name val="Arial Narrow"/>
      <family val="2"/>
    </font>
    <font>
      <sz val="10"/>
      <color indexed="12"/>
      <name val="Arial Narrow"/>
      <family val="2"/>
    </font>
    <font>
      <u/>
      <sz val="12"/>
      <color indexed="8"/>
      <name val="Arial Narrow"/>
      <family val="2"/>
    </font>
    <font>
      <sz val="8"/>
      <color indexed="8"/>
      <name val="Arial Narrow"/>
      <family val="2"/>
    </font>
    <font>
      <sz val="12"/>
      <color indexed="12"/>
      <name val="Arial Narrow"/>
      <family val="2"/>
    </font>
    <font>
      <b/>
      <sz val="18"/>
      <name val="Arial Narrow"/>
      <family val="2"/>
    </font>
    <font>
      <b/>
      <sz val="16"/>
      <color indexed="8"/>
      <name val="Arial Narrow"/>
      <family val="2"/>
    </font>
    <font>
      <b/>
      <u/>
      <sz val="16"/>
      <color indexed="8"/>
      <name val="Arial Narrow"/>
      <family val="2"/>
    </font>
    <font>
      <i/>
      <u/>
      <sz val="12"/>
      <color indexed="10"/>
      <name val="Arial Narrow"/>
      <family val="2"/>
    </font>
    <font>
      <b/>
      <sz val="26"/>
      <name val="Arial Narrow"/>
      <family val="2"/>
    </font>
    <font>
      <b/>
      <i/>
      <sz val="26"/>
      <name val="Arial Narrow"/>
      <family val="2"/>
    </font>
    <font>
      <b/>
      <u/>
      <sz val="18"/>
      <color rgb="FF0070C0"/>
      <name val="Arial Narrow"/>
      <family val="2"/>
    </font>
    <font>
      <b/>
      <sz val="24"/>
      <name val="Arial Narrow"/>
      <family val="2"/>
    </font>
    <font>
      <b/>
      <i/>
      <sz val="10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D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/>
    <xf numFmtId="0" fontId="3" fillId="0" borderId="0"/>
    <xf numFmtId="0" fontId="3" fillId="0" borderId="0"/>
  </cellStyleXfs>
  <cellXfs count="529">
    <xf numFmtId="0" fontId="0" fillId="0" borderId="0" xfId="0"/>
    <xf numFmtId="0" fontId="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9" fillId="0" borderId="0" xfId="0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15" fillId="0" borderId="0" xfId="1" applyBorder="1" applyAlignment="1" applyProtection="1">
      <alignment horizontal="left" vertical="center"/>
    </xf>
    <xf numFmtId="0" fontId="16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horizontal="left" vertical="top"/>
    </xf>
    <xf numFmtId="164" fontId="5" fillId="0" borderId="7" xfId="0" applyNumberFormat="1" applyFont="1" applyBorder="1" applyAlignment="1" applyProtection="1">
      <alignment horizontal="left" vertical="top"/>
      <protection locked="0"/>
    </xf>
    <xf numFmtId="164" fontId="5" fillId="0" borderId="0" xfId="0" applyNumberFormat="1" applyFont="1" applyAlignment="1" applyProtection="1">
      <alignment horizontal="left" vertical="top"/>
      <protection locked="0"/>
    </xf>
    <xf numFmtId="44" fontId="33" fillId="0" borderId="7" xfId="0" applyNumberFormat="1" applyFont="1" applyBorder="1" applyAlignment="1" applyProtection="1">
      <alignment vertical="top"/>
      <protection locked="0"/>
    </xf>
    <xf numFmtId="44" fontId="33" fillId="0" borderId="7" xfId="0" applyNumberFormat="1" applyFont="1" applyBorder="1" applyAlignment="1">
      <alignment vertical="top"/>
    </xf>
    <xf numFmtId="0" fontId="24" fillId="0" borderId="23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4" fontId="17" fillId="0" borderId="0" xfId="0" applyNumberFormat="1" applyFont="1" applyAlignment="1">
      <alignment vertical="center" shrinkToFit="1"/>
    </xf>
    <xf numFmtId="0" fontId="30" fillId="0" borderId="0" xfId="0" applyFont="1" applyAlignment="1">
      <alignment horizontal="left" vertical="top" indent="2"/>
    </xf>
    <xf numFmtId="0" fontId="30" fillId="0" borderId="0" xfId="0" applyFont="1" applyAlignment="1">
      <alignment horizontal="left" vertical="top" wrapText="1" indent="2"/>
    </xf>
    <xf numFmtId="44" fontId="18" fillId="0" borderId="14" xfId="0" applyNumberFormat="1" applyFont="1" applyBorder="1" applyAlignment="1">
      <alignment vertical="top"/>
    </xf>
    <xf numFmtId="44" fontId="18" fillId="0" borderId="7" xfId="0" applyNumberFormat="1" applyFont="1" applyBorder="1" applyAlignment="1">
      <alignment vertical="top" shrinkToFit="1"/>
    </xf>
    <xf numFmtId="44" fontId="40" fillId="0" borderId="0" xfId="0" applyNumberFormat="1" applyFont="1" applyAlignment="1">
      <alignment vertical="top" shrinkToFit="1"/>
    </xf>
    <xf numFmtId="44" fontId="40" fillId="0" borderId="0" xfId="0" applyNumberFormat="1" applyFont="1" applyAlignment="1">
      <alignment vertical="center" shrinkToFit="1"/>
    </xf>
    <xf numFmtId="0" fontId="33" fillId="0" borderId="7" xfId="0" applyFont="1" applyBorder="1" applyAlignment="1" applyProtection="1">
      <alignment horizontal="left" vertical="center" indent="1"/>
      <protection locked="0"/>
    </xf>
    <xf numFmtId="164" fontId="33" fillId="0" borderId="7" xfId="0" applyNumberFormat="1" applyFont="1" applyBorder="1" applyAlignment="1" applyProtection="1">
      <alignment horizontal="left" vertical="center" indent="1" shrinkToFit="1"/>
      <protection locked="0"/>
    </xf>
    <xf numFmtId="44" fontId="18" fillId="10" borderId="7" xfId="0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10" fillId="0" borderId="7" xfId="0" applyFont="1" applyBorder="1" applyAlignment="1" applyProtection="1">
      <alignment shrinkToFit="1"/>
      <protection locked="0"/>
    </xf>
    <xf numFmtId="0" fontId="7" fillId="0" borderId="7" xfId="0" applyFont="1" applyBorder="1" applyAlignment="1">
      <alignment horizontal="center" vertical="top"/>
    </xf>
    <xf numFmtId="0" fontId="42" fillId="0" borderId="0" xfId="0" applyFont="1" applyAlignment="1">
      <alignment vertical="center"/>
    </xf>
    <xf numFmtId="0" fontId="50" fillId="0" borderId="0" xfId="0" applyFont="1"/>
    <xf numFmtId="0" fontId="11" fillId="8" borderId="9" xfId="0" applyFont="1" applyFill="1" applyBorder="1" applyAlignment="1">
      <alignment horizontal="center" vertical="center"/>
    </xf>
    <xf numFmtId="0" fontId="38" fillId="11" borderId="0" xfId="0" applyFont="1" applyFill="1"/>
    <xf numFmtId="0" fontId="38" fillId="11" borderId="0" xfId="0" applyFont="1" applyFill="1" applyAlignment="1">
      <alignment horizontal="right"/>
    </xf>
    <xf numFmtId="0" fontId="55" fillId="0" borderId="0" xfId="0" applyFont="1"/>
    <xf numFmtId="0" fontId="55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5" fillId="0" borderId="0" xfId="0" applyFont="1" applyAlignment="1">
      <alignment vertical="center" wrapText="1"/>
    </xf>
    <xf numFmtId="0" fontId="61" fillId="13" borderId="0" xfId="0" applyFont="1" applyFill="1" applyAlignment="1">
      <alignment horizontal="left" vertical="center"/>
    </xf>
    <xf numFmtId="0" fontId="55" fillId="13" borderId="0" xfId="0" applyFont="1" applyFill="1" applyAlignment="1">
      <alignment horizontal="left" vertical="center"/>
    </xf>
    <xf numFmtId="0" fontId="54" fillId="7" borderId="7" xfId="0" applyFont="1" applyFill="1" applyBorder="1" applyAlignment="1">
      <alignment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/>
    <xf numFmtId="0" fontId="58" fillId="0" borderId="0" xfId="0" applyFont="1" applyAlignment="1">
      <alignment horizontal="left" vertical="center" indent="1" shrinkToFit="1"/>
    </xf>
    <xf numFmtId="165" fontId="5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 wrapText="1" indent="1"/>
    </xf>
    <xf numFmtId="0" fontId="56" fillId="0" borderId="0" xfId="0" applyFont="1" applyAlignment="1">
      <alignment horizontal="left" vertical="center"/>
    </xf>
    <xf numFmtId="166" fontId="58" fillId="0" borderId="0" xfId="0" applyNumberFormat="1" applyFont="1" applyAlignment="1">
      <alignment horizontal="left" vertical="center" indent="1" shrinkToFit="1"/>
    </xf>
    <xf numFmtId="0" fontId="64" fillId="0" borderId="7" xfId="0" applyFont="1" applyBorder="1" applyAlignment="1">
      <alignment horizontal="right" vertical="center"/>
    </xf>
    <xf numFmtId="0" fontId="52" fillId="3" borderId="7" xfId="0" applyFont="1" applyFill="1" applyBorder="1" applyAlignment="1" applyProtection="1">
      <alignment horizontal="left" vertical="center" shrinkToFit="1"/>
      <protection locked="0"/>
    </xf>
    <xf numFmtId="0" fontId="38" fillId="3" borderId="7" xfId="0" applyFont="1" applyFill="1" applyBorder="1" applyAlignment="1" applyProtection="1">
      <alignment horizontal="left" vertical="center" shrinkToFit="1"/>
      <protection locked="0"/>
    </xf>
    <xf numFmtId="169" fontId="38" fillId="0" borderId="0" xfId="0" applyNumberFormat="1" applyFont="1" applyAlignment="1">
      <alignment horizontal="left" vertical="center"/>
    </xf>
    <xf numFmtId="166" fontId="38" fillId="0" borderId="0" xfId="0" applyNumberFormat="1" applyFont="1" applyAlignment="1">
      <alignment horizontal="left" vertical="center" wrapText="1"/>
    </xf>
    <xf numFmtId="0" fontId="53" fillId="0" borderId="0" xfId="1" applyNumberFormat="1" applyFont="1" applyBorder="1" applyAlignment="1" applyProtection="1">
      <alignment horizontal="left" vertical="center" shrinkToFit="1"/>
    </xf>
    <xf numFmtId="0" fontId="34" fillId="0" borderId="0" xfId="0" quotePrefix="1" applyFont="1" applyAlignment="1">
      <alignment horizontal="left" vertical="center" wrapText="1"/>
    </xf>
    <xf numFmtId="0" fontId="55" fillId="0" borderId="0" xfId="0" applyFont="1" applyAlignment="1">
      <alignment horizontal="left" vertical="center"/>
    </xf>
    <xf numFmtId="0" fontId="34" fillId="11" borderId="21" xfId="0" applyFont="1" applyFill="1" applyBorder="1" applyAlignment="1">
      <alignment horizontal="left"/>
    </xf>
    <xf numFmtId="0" fontId="38" fillId="11" borderId="21" xfId="0" applyFont="1" applyFill="1" applyBorder="1" applyAlignment="1">
      <alignment horizontal="left"/>
    </xf>
    <xf numFmtId="0" fontId="38" fillId="11" borderId="22" xfId="0" applyFont="1" applyFill="1" applyBorder="1" applyAlignment="1">
      <alignment horizontal="left"/>
    </xf>
    <xf numFmtId="0" fontId="52" fillId="0" borderId="21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8" fontId="74" fillId="0" borderId="7" xfId="0" applyNumberFormat="1" applyFont="1" applyBorder="1" applyAlignment="1">
      <alignment vertical="top"/>
    </xf>
    <xf numFmtId="0" fontId="74" fillId="0" borderId="7" xfId="0" applyFont="1" applyBorder="1" applyAlignment="1">
      <alignment vertical="top"/>
    </xf>
    <xf numFmtId="0" fontId="75" fillId="0" borderId="7" xfId="0" applyFont="1" applyBorder="1" applyAlignment="1">
      <alignment horizontal="center" vertical="top"/>
    </xf>
    <xf numFmtId="0" fontId="74" fillId="0" borderId="0" xfId="0" applyFont="1" applyAlignment="1">
      <alignment vertical="top"/>
    </xf>
    <xf numFmtId="0" fontId="76" fillId="0" borderId="0" xfId="0" applyFont="1" applyAlignment="1">
      <alignment vertical="top"/>
    </xf>
    <xf numFmtId="0" fontId="74" fillId="0" borderId="7" xfId="0" applyFont="1" applyBorder="1" applyAlignment="1">
      <alignment vertical="top" wrapText="1"/>
    </xf>
    <xf numFmtId="0" fontId="74" fillId="0" borderId="0" xfId="0" applyFont="1" applyAlignment="1">
      <alignment horizontal="left" vertical="top"/>
    </xf>
    <xf numFmtId="0" fontId="74" fillId="0" borderId="0" xfId="0" applyFont="1" applyAlignment="1">
      <alignment horizontal="left" vertical="top" indent="2"/>
    </xf>
    <xf numFmtId="0" fontId="76" fillId="0" borderId="0" xfId="0" applyFont="1" applyAlignment="1">
      <alignment horizontal="left" vertical="top" indent="2"/>
    </xf>
    <xf numFmtId="164" fontId="75" fillId="0" borderId="7" xfId="0" applyNumberFormat="1" applyFont="1" applyBorder="1" applyAlignment="1">
      <alignment vertical="top"/>
    </xf>
    <xf numFmtId="171" fontId="75" fillId="0" borderId="7" xfId="0" applyNumberFormat="1" applyFont="1" applyBorder="1" applyAlignment="1">
      <alignment vertical="top"/>
    </xf>
    <xf numFmtId="171" fontId="75" fillId="0" borderId="0" xfId="0" applyNumberFormat="1" applyFont="1" applyAlignment="1">
      <alignment vertical="top"/>
    </xf>
    <xf numFmtId="0" fontId="77" fillId="0" borderId="0" xfId="0" applyFont="1" applyAlignment="1">
      <alignment vertical="top"/>
    </xf>
    <xf numFmtId="171" fontId="77" fillId="0" borderId="0" xfId="0" applyNumberFormat="1" applyFont="1" applyAlignment="1">
      <alignment vertical="top"/>
    </xf>
    <xf numFmtId="0" fontId="78" fillId="0" borderId="0" xfId="0" applyFont="1" applyAlignment="1">
      <alignment vertical="top"/>
    </xf>
    <xf numFmtId="171" fontId="78" fillId="0" borderId="0" xfId="0" applyNumberFormat="1" applyFont="1" applyAlignment="1">
      <alignment vertical="top"/>
    </xf>
    <xf numFmtId="0" fontId="78" fillId="0" borderId="0" xfId="0" applyFont="1" applyAlignment="1">
      <alignment vertical="center"/>
    </xf>
    <xf numFmtId="171" fontId="78" fillId="0" borderId="0" xfId="0" applyNumberFormat="1" applyFont="1" applyAlignment="1">
      <alignment vertical="center"/>
    </xf>
    <xf numFmtId="0" fontId="38" fillId="0" borderId="0" xfId="0" applyFont="1" applyAlignment="1">
      <alignment horizontal="left" vertical="top" wrapText="1"/>
    </xf>
    <xf numFmtId="0" fontId="34" fillId="0" borderId="0" xfId="0" applyFont="1" applyAlignment="1">
      <alignment vertical="center" shrinkToFit="1"/>
    </xf>
    <xf numFmtId="0" fontId="50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1" fillId="0" borderId="0" xfId="0" applyFont="1" applyAlignment="1">
      <alignment vertical="top"/>
    </xf>
    <xf numFmtId="0" fontId="38" fillId="0" borderId="0" xfId="0" applyFont="1" applyAlignment="1">
      <alignment vertical="top"/>
    </xf>
    <xf numFmtId="0" fontId="38" fillId="0" borderId="0" xfId="0" applyFont="1" applyAlignment="1">
      <alignment wrapText="1"/>
    </xf>
    <xf numFmtId="44" fontId="4" fillId="7" borderId="7" xfId="0" applyNumberFormat="1" applyFont="1" applyFill="1" applyBorder="1" applyAlignment="1">
      <alignment vertical="center" shrinkToFit="1"/>
    </xf>
    <xf numFmtId="0" fontId="51" fillId="0" borderId="7" xfId="0" applyFont="1" applyBorder="1" applyAlignment="1">
      <alignment horizontal="left" vertical="center"/>
    </xf>
    <xf numFmtId="0" fontId="37" fillId="0" borderId="7" xfId="0" quotePrefix="1" applyFont="1" applyBorder="1" applyAlignment="1">
      <alignment horizontal="center" vertical="center" wrapText="1" shrinkToFit="1"/>
    </xf>
    <xf numFmtId="0" fontId="37" fillId="0" borderId="0" xfId="0" applyFont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170" fontId="37" fillId="0" borderId="12" xfId="0" quotePrefix="1" applyNumberFormat="1" applyFont="1" applyBorder="1" applyAlignment="1">
      <alignment horizontal="center"/>
    </xf>
    <xf numFmtId="170" fontId="37" fillId="0" borderId="7" xfId="0" applyNumberFormat="1" applyFont="1" applyBorder="1" applyAlignment="1">
      <alignment horizontal="center"/>
    </xf>
    <xf numFmtId="0" fontId="56" fillId="0" borderId="0" xfId="0" applyFont="1" applyAlignment="1">
      <alignment vertical="center"/>
    </xf>
    <xf numFmtId="0" fontId="38" fillId="0" borderId="0" xfId="0" applyFont="1" applyAlignment="1">
      <alignment horizontal="left" wrapText="1"/>
    </xf>
    <xf numFmtId="44" fontId="58" fillId="0" borderId="7" xfId="0" applyNumberFormat="1" applyFont="1" applyBorder="1" applyAlignment="1" applyProtection="1">
      <alignment horizontal="left"/>
      <protection locked="0"/>
    </xf>
    <xf numFmtId="0" fontId="34" fillId="0" borderId="0" xfId="0" applyFont="1" applyAlignment="1">
      <alignment horizontal="left"/>
    </xf>
    <xf numFmtId="44" fontId="56" fillId="0" borderId="7" xfId="0" applyNumberFormat="1" applyFont="1" applyBorder="1" applyAlignment="1">
      <alignment horizontal="left"/>
    </xf>
    <xf numFmtId="0" fontId="89" fillId="7" borderId="7" xfId="0" applyFont="1" applyFill="1" applyBorder="1"/>
    <xf numFmtId="44" fontId="90" fillId="7" borderId="7" xfId="0" applyNumberFormat="1" applyFont="1" applyFill="1" applyBorder="1" applyAlignment="1" applyProtection="1">
      <alignment horizontal="left"/>
      <protection locked="0"/>
    </xf>
    <xf numFmtId="0" fontId="91" fillId="0" borderId="0" xfId="0" applyFont="1"/>
    <xf numFmtId="44" fontId="90" fillId="0" borderId="0" xfId="0" applyNumberFormat="1" applyFont="1" applyProtection="1">
      <protection locked="0"/>
    </xf>
    <xf numFmtId="0" fontId="82" fillId="0" borderId="0" xfId="0" applyFont="1" applyAlignment="1">
      <alignment horizontal="center" vertical="center" wrapText="1"/>
    </xf>
    <xf numFmtId="0" fontId="93" fillId="0" borderId="7" xfId="0" applyFont="1" applyBorder="1" applyAlignment="1">
      <alignment shrinkToFit="1"/>
    </xf>
    <xf numFmtId="44" fontId="92" fillId="0" borderId="0" xfId="0" applyNumberFormat="1" applyFont="1" applyAlignment="1">
      <alignment horizontal="left"/>
    </xf>
    <xf numFmtId="0" fontId="56" fillId="0" borderId="0" xfId="0" applyFont="1" applyAlignment="1">
      <alignment horizontal="center"/>
    </xf>
    <xf numFmtId="0" fontId="52" fillId="0" borderId="0" xfId="0" applyFont="1"/>
    <xf numFmtId="0" fontId="3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34" fillId="11" borderId="15" xfId="0" applyFont="1" applyFill="1" applyBorder="1" applyAlignment="1">
      <alignment horizontal="left"/>
    </xf>
    <xf numFmtId="0" fontId="38" fillId="11" borderId="0" xfId="0" applyFont="1" applyFill="1" applyAlignment="1">
      <alignment horizontal="left"/>
    </xf>
    <xf numFmtId="0" fontId="50" fillId="0" borderId="0" xfId="0" applyFont="1" applyAlignment="1">
      <alignment vertical="top" wrapText="1"/>
    </xf>
    <xf numFmtId="0" fontId="50" fillId="0" borderId="0" xfId="0" applyFont="1" applyAlignment="1">
      <alignment vertical="center" wrapText="1"/>
    </xf>
    <xf numFmtId="0" fontId="47" fillId="0" borderId="0" xfId="0" applyFont="1" applyAlignment="1">
      <alignment horizontal="right" vertical="center"/>
    </xf>
    <xf numFmtId="0" fontId="50" fillId="0" borderId="0" xfId="0" applyFont="1" applyAlignment="1">
      <alignment horizontal="right" vertical="center" wrapText="1" shrinkToFit="1"/>
    </xf>
    <xf numFmtId="0" fontId="50" fillId="0" borderId="0" xfId="0" applyFont="1" applyAlignment="1">
      <alignment horizontal="left" vertical="center" indent="1"/>
    </xf>
    <xf numFmtId="0" fontId="104" fillId="0" borderId="0" xfId="0" applyFont="1" applyAlignment="1">
      <alignment vertical="top"/>
    </xf>
    <xf numFmtId="164" fontId="105" fillId="0" borderId="0" xfId="0" applyNumberFormat="1" applyFont="1" applyAlignment="1">
      <alignment vertical="top"/>
    </xf>
    <xf numFmtId="172" fontId="105" fillId="0" borderId="0" xfId="0" applyNumberFormat="1" applyFont="1" applyAlignment="1">
      <alignment vertical="top"/>
    </xf>
    <xf numFmtId="0" fontId="106" fillId="0" borderId="0" xfId="0" applyFont="1" applyAlignment="1">
      <alignment vertical="top"/>
    </xf>
    <xf numFmtId="172" fontId="38" fillId="0" borderId="0" xfId="0" applyNumberFormat="1" applyFont="1" applyAlignment="1">
      <alignment vertical="top"/>
    </xf>
    <xf numFmtId="0" fontId="37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top"/>
    </xf>
    <xf numFmtId="164" fontId="41" fillId="0" borderId="3" xfId="0" applyNumberFormat="1" applyFont="1" applyBorder="1" applyAlignment="1" applyProtection="1">
      <alignment horizontal="left" vertical="top" shrinkToFit="1"/>
      <protection locked="0"/>
    </xf>
    <xf numFmtId="0" fontId="41" fillId="0" borderId="4" xfId="0" applyFont="1" applyBorder="1" applyAlignment="1" applyProtection="1">
      <alignment horizontal="left" vertical="top"/>
      <protection locked="0"/>
    </xf>
    <xf numFmtId="44" fontId="41" fillId="0" borderId="5" xfId="0" applyNumberFormat="1" applyFont="1" applyBorder="1" applyAlignment="1">
      <alignment vertical="top"/>
    </xf>
    <xf numFmtId="0" fontId="73" fillId="0" borderId="0" xfId="0" applyFont="1" applyAlignment="1">
      <alignment horizontal="center" vertical="center"/>
    </xf>
    <xf numFmtId="164" fontId="41" fillId="0" borderId="1" xfId="0" applyNumberFormat="1" applyFont="1" applyBorder="1" applyAlignment="1" applyProtection="1">
      <alignment horizontal="left" vertical="top" shrinkToFit="1"/>
      <protection locked="0"/>
    </xf>
    <xf numFmtId="0" fontId="41" fillId="0" borderId="7" xfId="0" applyFont="1" applyBorder="1" applyAlignment="1" applyProtection="1">
      <alignment horizontal="left" vertical="top"/>
      <protection locked="0"/>
    </xf>
    <xf numFmtId="44" fontId="41" fillId="0" borderId="2" xfId="0" applyNumberFormat="1" applyFont="1" applyBorder="1" applyAlignment="1">
      <alignment vertical="top"/>
    </xf>
    <xf numFmtId="0" fontId="53" fillId="0" borderId="0" xfId="1" applyFont="1" applyAlignment="1" applyProtection="1">
      <alignment horizontal="left" vertical="center" indent="1"/>
    </xf>
    <xf numFmtId="0" fontId="110" fillId="0" borderId="0" xfId="0" applyFont="1" applyAlignment="1">
      <alignment vertical="top"/>
    </xf>
    <xf numFmtId="44" fontId="37" fillId="2" borderId="6" xfId="0" applyNumberFormat="1" applyFont="1" applyFill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0" xfId="0" applyFont="1" applyAlignment="1">
      <alignment vertical="center"/>
    </xf>
    <xf numFmtId="0" fontId="50" fillId="0" borderId="0" xfId="0" applyFont="1" applyAlignment="1">
      <alignment vertical="top"/>
    </xf>
    <xf numFmtId="0" fontId="50" fillId="0" borderId="0" xfId="0" applyFont="1" applyAlignment="1">
      <alignment horizontal="center" vertical="top"/>
    </xf>
    <xf numFmtId="0" fontId="108" fillId="2" borderId="0" xfId="0" applyFont="1" applyFill="1" applyAlignment="1" applyProtection="1">
      <alignment horizontal="left" vertical="top"/>
      <protection locked="0"/>
    </xf>
    <xf numFmtId="168" fontId="108" fillId="2" borderId="0" xfId="0" applyNumberFormat="1" applyFont="1" applyFill="1" applyAlignment="1">
      <alignment horizontal="center" vertical="top"/>
    </xf>
    <xf numFmtId="164" fontId="108" fillId="2" borderId="21" xfId="0" applyNumberFormat="1" applyFont="1" applyFill="1" applyBorder="1" applyAlignment="1" applyProtection="1">
      <alignment horizontal="left" vertical="top" shrinkToFit="1"/>
      <protection locked="0"/>
    </xf>
    <xf numFmtId="44" fontId="108" fillId="2" borderId="22" xfId="0" applyNumberFormat="1" applyFont="1" applyFill="1" applyBorder="1" applyAlignment="1">
      <alignment vertical="top"/>
    </xf>
    <xf numFmtId="164" fontId="109" fillId="2" borderId="23" xfId="0" applyNumberFormat="1" applyFont="1" applyFill="1" applyBorder="1" applyAlignment="1" applyProtection="1">
      <alignment horizontal="left" vertical="top" shrinkToFit="1"/>
      <protection locked="0"/>
    </xf>
    <xf numFmtId="0" fontId="109" fillId="2" borderId="8" xfId="0" applyFont="1" applyFill="1" applyBorder="1" applyAlignment="1" applyProtection="1">
      <alignment horizontal="left" vertical="top"/>
      <protection locked="0"/>
    </xf>
    <xf numFmtId="168" fontId="109" fillId="2" borderId="8" xfId="0" applyNumberFormat="1" applyFont="1" applyFill="1" applyBorder="1" applyAlignment="1">
      <alignment horizontal="center" vertical="top"/>
    </xf>
    <xf numFmtId="44" fontId="109" fillId="2" borderId="24" xfId="0" applyNumberFormat="1" applyFont="1" applyFill="1" applyBorder="1" applyAlignment="1">
      <alignment vertical="top"/>
    </xf>
    <xf numFmtId="0" fontId="47" fillId="0" borderId="0" xfId="0" applyFont="1" applyAlignment="1">
      <alignment horizontal="left" vertical="center"/>
    </xf>
    <xf numFmtId="0" fontId="113" fillId="0" borderId="0" xfId="0" applyFont="1" applyAlignment="1">
      <alignment vertical="top"/>
    </xf>
    <xf numFmtId="14" fontId="38" fillId="0" borderId="0" xfId="0" applyNumberFormat="1" applyFont="1" applyAlignment="1">
      <alignment vertical="top"/>
    </xf>
    <xf numFmtId="0" fontId="50" fillId="0" borderId="15" xfId="0" applyFont="1" applyBorder="1" applyAlignment="1">
      <alignment horizontal="center" vertical="top"/>
    </xf>
    <xf numFmtId="0" fontId="50" fillId="0" borderId="20" xfId="0" applyFont="1" applyBorder="1" applyAlignment="1">
      <alignment horizontal="center" vertical="top"/>
    </xf>
    <xf numFmtId="0" fontId="50" fillId="0" borderId="13" xfId="0" applyFont="1" applyBorder="1" applyAlignment="1">
      <alignment vertical="top"/>
    </xf>
    <xf numFmtId="164" fontId="47" fillId="2" borderId="23" xfId="0" applyNumberFormat="1" applyFont="1" applyFill="1" applyBorder="1" applyAlignment="1" applyProtection="1">
      <alignment horizontal="left" vertical="top" shrinkToFit="1"/>
      <protection locked="0"/>
    </xf>
    <xf numFmtId="0" fontId="47" fillId="2" borderId="8" xfId="0" applyFont="1" applyFill="1" applyBorder="1" applyAlignment="1" applyProtection="1">
      <alignment horizontal="left" vertical="top"/>
      <protection locked="0"/>
    </xf>
    <xf numFmtId="168" fontId="47" fillId="2" borderId="8" xfId="0" applyNumberFormat="1" applyFont="1" applyFill="1" applyBorder="1" applyAlignment="1">
      <alignment horizontal="center" vertical="top"/>
    </xf>
    <xf numFmtId="44" fontId="47" fillId="2" borderId="24" xfId="0" applyNumberFormat="1" applyFont="1" applyFill="1" applyBorder="1" applyAlignment="1">
      <alignment vertical="top"/>
    </xf>
    <xf numFmtId="44" fontId="34" fillId="2" borderId="6" xfId="0" applyNumberFormat="1" applyFont="1" applyFill="1" applyBorder="1" applyAlignment="1">
      <alignment vertical="top"/>
    </xf>
    <xf numFmtId="0" fontId="108" fillId="9" borderId="0" xfId="0" applyFont="1" applyFill="1" applyAlignment="1" applyProtection="1">
      <alignment horizontal="left" vertical="top"/>
      <protection locked="0"/>
    </xf>
    <xf numFmtId="168" fontId="108" fillId="9" borderId="0" xfId="0" applyNumberFormat="1" applyFont="1" applyFill="1" applyAlignment="1">
      <alignment horizontal="center" vertical="top"/>
    </xf>
    <xf numFmtId="0" fontId="102" fillId="8" borderId="20" xfId="0" applyFont="1" applyFill="1" applyBorder="1" applyAlignment="1">
      <alignment vertical="center"/>
    </xf>
    <xf numFmtId="0" fontId="102" fillId="8" borderId="13" xfId="0" applyFont="1" applyFill="1" applyBorder="1" applyAlignment="1">
      <alignment vertical="center"/>
    </xf>
    <xf numFmtId="0" fontId="115" fillId="0" borderId="0" xfId="0" applyFont="1" applyAlignment="1">
      <alignment vertical="center"/>
    </xf>
    <xf numFmtId="0" fontId="115" fillId="0" borderId="22" xfId="0" applyFont="1" applyBorder="1" applyAlignment="1">
      <alignment vertical="center"/>
    </xf>
    <xf numFmtId="0" fontId="90" fillId="0" borderId="20" xfId="0" applyFont="1" applyBorder="1" applyAlignment="1">
      <alignment vertical="center"/>
    </xf>
    <xf numFmtId="0" fontId="90" fillId="0" borderId="13" xfId="0" applyFont="1" applyBorder="1" applyAlignment="1">
      <alignment vertical="center"/>
    </xf>
    <xf numFmtId="0" fontId="90" fillId="0" borderId="23" xfId="0" applyFont="1" applyBorder="1" applyAlignment="1">
      <alignment vertical="center"/>
    </xf>
    <xf numFmtId="0" fontId="90" fillId="0" borderId="8" xfId="0" applyFont="1" applyBorder="1" applyAlignment="1">
      <alignment vertical="center"/>
    </xf>
    <xf numFmtId="0" fontId="90" fillId="0" borderId="24" xfId="0" applyFont="1" applyBorder="1" applyAlignment="1">
      <alignment vertical="center"/>
    </xf>
    <xf numFmtId="0" fontId="70" fillId="0" borderId="0" xfId="0" applyFont="1"/>
    <xf numFmtId="0" fontId="35" fillId="0" borderId="0" xfId="0" applyFont="1"/>
    <xf numFmtId="0" fontId="119" fillId="0" borderId="0" xfId="0" applyFont="1"/>
    <xf numFmtId="0" fontId="119" fillId="0" borderId="27" xfId="0" applyFont="1" applyBorder="1" applyAlignment="1">
      <alignment vertical="top" wrapText="1"/>
    </xf>
    <xf numFmtId="0" fontId="38" fillId="0" borderId="0" xfId="0" applyFont="1" applyAlignment="1">
      <alignment horizontal="right"/>
    </xf>
    <xf numFmtId="0" fontId="119" fillId="0" borderId="27" xfId="0" applyFont="1" applyBorder="1" applyAlignment="1">
      <alignment vertical="top"/>
    </xf>
    <xf numFmtId="0" fontId="39" fillId="0" borderId="0" xfId="0" applyFont="1" applyAlignment="1">
      <alignment vertical="center" wrapText="1"/>
    </xf>
    <xf numFmtId="0" fontId="39" fillId="0" borderId="0" xfId="0" applyFont="1"/>
    <xf numFmtId="0" fontId="119" fillId="0" borderId="27" xfId="0" applyFont="1" applyBorder="1"/>
    <xf numFmtId="0" fontId="58" fillId="0" borderId="0" xfId="0" applyFont="1"/>
    <xf numFmtId="0" fontId="120" fillId="0" borderId="0" xfId="0" applyFont="1" applyAlignment="1">
      <alignment horizontal="left" vertical="center"/>
    </xf>
    <xf numFmtId="0" fontId="114" fillId="7" borderId="7" xfId="0" applyFont="1" applyFill="1" applyBorder="1" applyAlignment="1">
      <alignment horizontal="center" vertical="center"/>
    </xf>
    <xf numFmtId="0" fontId="121" fillId="0" borderId="0" xfId="0" applyFont="1" applyAlignment="1">
      <alignment horizontal="left" vertical="center"/>
    </xf>
    <xf numFmtId="49" fontId="122" fillId="7" borderId="7" xfId="0" applyNumberFormat="1" applyFont="1" applyFill="1" applyBorder="1" applyAlignment="1" applyProtection="1">
      <alignment horizontal="left" vertical="center"/>
      <protection locked="0"/>
    </xf>
    <xf numFmtId="0" fontId="123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5" fillId="0" borderId="0" xfId="0" applyFont="1" applyAlignment="1">
      <alignment horizontal="left" vertical="center" indent="1"/>
    </xf>
    <xf numFmtId="0" fontId="96" fillId="0" borderId="0" xfId="0" applyFont="1"/>
    <xf numFmtId="0" fontId="35" fillId="0" borderId="0" xfId="0" applyFont="1" applyAlignment="1">
      <alignment horizontal="left" vertical="center" wrapText="1" indent="1"/>
    </xf>
    <xf numFmtId="0" fontId="89" fillId="0" borderId="7" xfId="3" applyFont="1" applyBorder="1" applyAlignment="1">
      <alignment horizontal="left" vertical="top"/>
    </xf>
    <xf numFmtId="0" fontId="89" fillId="0" borderId="7" xfId="3" applyFont="1" applyBorder="1"/>
    <xf numFmtId="0" fontId="70" fillId="0" borderId="0" xfId="0" applyFont="1" applyAlignment="1">
      <alignment horizontal="left" vertical="center" indent="1"/>
    </xf>
    <xf numFmtId="49" fontId="122" fillId="0" borderId="4" xfId="0" applyNumberFormat="1" applyFont="1" applyBorder="1" applyAlignment="1" applyProtection="1">
      <alignment horizontal="left" vertical="center"/>
      <protection locked="0"/>
    </xf>
    <xf numFmtId="49" fontId="122" fillId="0" borderId="7" xfId="0" applyNumberFormat="1" applyFont="1" applyBorder="1" applyAlignment="1" applyProtection="1">
      <alignment horizontal="left" vertical="center"/>
      <protection locked="0"/>
    </xf>
    <xf numFmtId="0" fontId="53" fillId="0" borderId="7" xfId="1" applyFont="1" applyFill="1" applyBorder="1" applyAlignment="1" applyProtection="1">
      <alignment horizontal="left" vertical="center"/>
      <protection locked="0"/>
    </xf>
    <xf numFmtId="166" fontId="122" fillId="0" borderId="7" xfId="0" applyNumberFormat="1" applyFont="1" applyBorder="1" applyAlignment="1" applyProtection="1">
      <alignment horizontal="left" vertical="center"/>
      <protection locked="0"/>
    </xf>
    <xf numFmtId="0" fontId="122" fillId="0" borderId="7" xfId="0" applyFont="1" applyBorder="1" applyAlignment="1" applyProtection="1">
      <alignment horizontal="left" vertical="center"/>
      <protection locked="0"/>
    </xf>
    <xf numFmtId="0" fontId="70" fillId="0" borderId="0" xfId="0" applyFont="1" applyAlignment="1">
      <alignment vertical="top"/>
    </xf>
    <xf numFmtId="0" fontId="55" fillId="0" borderId="0" xfId="0" applyFont="1" applyAlignment="1">
      <alignment horizontal="right" vertical="center" wrapText="1"/>
    </xf>
    <xf numFmtId="0" fontId="56" fillId="0" borderId="0" xfId="0" applyFont="1" applyAlignment="1">
      <alignment horizontal="left"/>
    </xf>
    <xf numFmtId="0" fontId="58" fillId="7" borderId="7" xfId="0" applyFont="1" applyFill="1" applyBorder="1" applyAlignment="1">
      <alignment horizontal="right" vertical="center"/>
    </xf>
    <xf numFmtId="0" fontId="126" fillId="7" borderId="7" xfId="0" applyFont="1" applyFill="1" applyBorder="1" applyAlignment="1">
      <alignment horizontal="center" textRotation="90" wrapText="1"/>
    </xf>
    <xf numFmtId="44" fontId="122" fillId="7" borderId="7" xfId="0" applyNumberFormat="1" applyFont="1" applyFill="1" applyBorder="1" applyAlignment="1" applyProtection="1">
      <alignment vertical="center"/>
      <protection locked="0"/>
    </xf>
    <xf numFmtId="165" fontId="122" fillId="6" borderId="7" xfId="0" applyNumberFormat="1" applyFont="1" applyFill="1" applyBorder="1" applyAlignment="1" applyProtection="1">
      <alignment horizontal="left" vertical="center"/>
      <protection locked="0"/>
    </xf>
    <xf numFmtId="14" fontId="127" fillId="7" borderId="7" xfId="0" applyNumberFormat="1" applyFont="1" applyFill="1" applyBorder="1" applyAlignment="1" applyProtection="1">
      <alignment horizontal="left" vertical="center"/>
      <protection locked="0"/>
    </xf>
    <xf numFmtId="170" fontId="81" fillId="6" borderId="0" xfId="0" applyNumberFormat="1" applyFont="1" applyFill="1" applyAlignment="1" applyProtection="1">
      <alignment horizontal="left" vertical="center" wrapText="1"/>
      <protection locked="0"/>
    </xf>
    <xf numFmtId="0" fontId="89" fillId="11" borderId="21" xfId="0" applyFont="1" applyFill="1" applyBorder="1" applyAlignment="1">
      <alignment vertical="top"/>
    </xf>
    <xf numFmtId="0" fontId="89" fillId="11" borderId="0" xfId="0" applyFont="1" applyFill="1" applyAlignment="1">
      <alignment vertical="top"/>
    </xf>
    <xf numFmtId="0" fontId="89" fillId="11" borderId="22" xfId="0" applyFont="1" applyFill="1" applyBorder="1" applyAlignment="1">
      <alignment vertical="top"/>
    </xf>
    <xf numFmtId="0" fontId="90" fillId="0" borderId="0" xfId="0" applyFont="1" applyAlignment="1">
      <alignment vertical="center"/>
    </xf>
    <xf numFmtId="0" fontId="102" fillId="8" borderId="0" xfId="0" applyFont="1" applyFill="1" applyAlignment="1">
      <alignment vertical="center"/>
    </xf>
    <xf numFmtId="164" fontId="108" fillId="9" borderId="21" xfId="0" applyNumberFormat="1" applyFont="1" applyFill="1" applyBorder="1" applyAlignment="1" applyProtection="1">
      <alignment horizontal="left" vertical="top" shrinkToFit="1"/>
      <protection locked="0"/>
    </xf>
    <xf numFmtId="44" fontId="108" fillId="9" borderId="22" xfId="0" applyNumberFormat="1" applyFont="1" applyFill="1" applyBorder="1" applyAlignment="1">
      <alignment vertical="top"/>
    </xf>
    <xf numFmtId="164" fontId="108" fillId="9" borderId="23" xfId="0" applyNumberFormat="1" applyFont="1" applyFill="1" applyBorder="1" applyAlignment="1" applyProtection="1">
      <alignment horizontal="left" vertical="top" shrinkToFit="1"/>
      <protection locked="0"/>
    </xf>
    <xf numFmtId="0" fontId="108" fillId="9" borderId="8" xfId="0" applyFont="1" applyFill="1" applyBorder="1" applyAlignment="1" applyProtection="1">
      <alignment horizontal="left" vertical="top"/>
      <protection locked="0"/>
    </xf>
    <xf numFmtId="168" fontId="108" fillId="9" borderId="8" xfId="0" applyNumberFormat="1" applyFont="1" applyFill="1" applyBorder="1" applyAlignment="1">
      <alignment horizontal="center" vertical="top"/>
    </xf>
    <xf numFmtId="44" fontId="108" fillId="9" borderId="24" xfId="0" applyNumberFormat="1" applyFont="1" applyFill="1" applyBorder="1" applyAlignment="1">
      <alignment vertical="top"/>
    </xf>
    <xf numFmtId="44" fontId="58" fillId="0" borderId="4" xfId="0" applyNumberFormat="1" applyFont="1" applyBorder="1" applyAlignment="1" applyProtection="1">
      <alignment horizontal="left"/>
      <protection locked="0"/>
    </xf>
    <xf numFmtId="0" fontId="136" fillId="8" borderId="17" xfId="0" applyFont="1" applyFill="1" applyBorder="1" applyAlignment="1">
      <alignment horizontal="left" vertical="center"/>
    </xf>
    <xf numFmtId="0" fontId="136" fillId="8" borderId="19" xfId="0" applyFont="1" applyFill="1" applyBorder="1" applyAlignment="1">
      <alignment horizontal="left" vertical="center"/>
    </xf>
    <xf numFmtId="168" fontId="33" fillId="0" borderId="7" xfId="0" applyNumberFormat="1" applyFont="1" applyBorder="1" applyAlignment="1" applyProtection="1">
      <alignment horizontal="center" vertical="top"/>
      <protection locked="0"/>
    </xf>
    <xf numFmtId="14" fontId="137" fillId="7" borderId="0" xfId="0" applyNumberFormat="1" applyFont="1" applyFill="1" applyAlignment="1">
      <alignment horizontal="center" vertical="center"/>
    </xf>
    <xf numFmtId="14" fontId="138" fillId="7" borderId="0" xfId="0" applyNumberFormat="1" applyFont="1" applyFill="1" applyAlignment="1">
      <alignment horizontal="center" vertical="center"/>
    </xf>
    <xf numFmtId="172" fontId="81" fillId="7" borderId="0" xfId="0" applyNumberFormat="1" applyFont="1" applyFill="1" applyAlignment="1">
      <alignment horizontal="center" vertical="center"/>
    </xf>
    <xf numFmtId="172" fontId="62" fillId="7" borderId="0" xfId="0" applyNumberFormat="1" applyFont="1" applyFill="1" applyAlignment="1">
      <alignment horizontal="center" vertical="center"/>
    </xf>
    <xf numFmtId="0" fontId="136" fillId="8" borderId="18" xfId="0" applyFont="1" applyFill="1" applyBorder="1" applyAlignment="1">
      <alignment horizontal="center" vertical="center"/>
    </xf>
    <xf numFmtId="0" fontId="89" fillId="7" borderId="0" xfId="0" applyFont="1" applyFill="1" applyAlignment="1">
      <alignment horizontal="left" vertical="center"/>
    </xf>
    <xf numFmtId="0" fontId="52" fillId="7" borderId="0" xfId="0" applyFont="1" applyFill="1" applyAlignment="1">
      <alignment horizontal="left" vertical="center"/>
    </xf>
    <xf numFmtId="168" fontId="41" fillId="0" borderId="4" xfId="0" applyNumberFormat="1" applyFont="1" applyBorder="1" applyAlignment="1" applyProtection="1">
      <alignment horizontal="center" vertical="top"/>
      <protection locked="0"/>
    </xf>
    <xf numFmtId="0" fontId="47" fillId="15" borderId="7" xfId="0" applyFont="1" applyFill="1" applyBorder="1" applyAlignment="1" applyProtection="1">
      <alignment horizontal="center" shrinkToFit="1"/>
      <protection locked="0"/>
    </xf>
    <xf numFmtId="0" fontId="34" fillId="0" borderId="0" xfId="0" applyFont="1" applyAlignment="1">
      <alignment horizontal="center" vertical="top"/>
    </xf>
    <xf numFmtId="0" fontId="34" fillId="15" borderId="0" xfId="0" applyFont="1" applyFill="1" applyAlignment="1">
      <alignment horizontal="center" vertical="top"/>
    </xf>
    <xf numFmtId="0" fontId="34" fillId="15" borderId="20" xfId="0" applyFont="1" applyFill="1" applyBorder="1" applyAlignment="1">
      <alignment horizontal="center" vertical="top"/>
    </xf>
    <xf numFmtId="0" fontId="47" fillId="15" borderId="26" xfId="0" applyFont="1" applyFill="1" applyBorder="1" applyAlignment="1" applyProtection="1">
      <alignment horizontal="center" shrinkToFit="1"/>
      <protection locked="0"/>
    </xf>
    <xf numFmtId="0" fontId="37" fillId="11" borderId="21" xfId="0" applyFont="1" applyFill="1" applyBorder="1" applyAlignment="1">
      <alignment horizontal="center"/>
    </xf>
    <xf numFmtId="0" fontId="37" fillId="11" borderId="0" xfId="0" applyFont="1" applyFill="1" applyAlignment="1">
      <alignment horizontal="center"/>
    </xf>
    <xf numFmtId="0" fontId="37" fillId="11" borderId="22" xfId="0" applyFont="1" applyFill="1" applyBorder="1" applyAlignment="1">
      <alignment horizontal="center"/>
    </xf>
    <xf numFmtId="0" fontId="37" fillId="11" borderId="23" xfId="0" applyFont="1" applyFill="1" applyBorder="1" applyAlignment="1">
      <alignment horizontal="center"/>
    </xf>
    <xf numFmtId="0" fontId="37" fillId="11" borderId="8" xfId="0" applyFont="1" applyFill="1" applyBorder="1" applyAlignment="1">
      <alignment horizontal="center"/>
    </xf>
    <xf numFmtId="0" fontId="37" fillId="11" borderId="24" xfId="0" applyFont="1" applyFill="1" applyBorder="1" applyAlignment="1">
      <alignment horizontal="center"/>
    </xf>
    <xf numFmtId="0" fontId="70" fillId="11" borderId="0" xfId="0" applyFont="1" applyFill="1" applyAlignment="1">
      <alignment horizontal="center"/>
    </xf>
    <xf numFmtId="0" fontId="34" fillId="11" borderId="0" xfId="0" applyFont="1" applyFill="1" applyAlignment="1">
      <alignment horizontal="left" indent="1"/>
    </xf>
    <xf numFmtId="0" fontId="34" fillId="11" borderId="22" xfId="0" applyFont="1" applyFill="1" applyBorder="1" applyAlignment="1">
      <alignment horizontal="left" indent="1"/>
    </xf>
    <xf numFmtId="0" fontId="71" fillId="6" borderId="21" xfId="0" applyFont="1" applyFill="1" applyBorder="1" applyAlignment="1">
      <alignment horizontal="center"/>
    </xf>
    <xf numFmtId="0" fontId="71" fillId="6" borderId="0" xfId="0" applyFont="1" applyFill="1" applyAlignment="1">
      <alignment horizontal="center"/>
    </xf>
    <xf numFmtId="0" fontId="71" fillId="6" borderId="22" xfId="0" applyFont="1" applyFill="1" applyBorder="1" applyAlignment="1">
      <alignment horizontal="center"/>
    </xf>
    <xf numFmtId="0" fontId="52" fillId="11" borderId="21" xfId="0" applyFont="1" applyFill="1" applyBorder="1" applyAlignment="1">
      <alignment horizontal="left" vertical="center" wrapText="1"/>
    </xf>
    <xf numFmtId="0" fontId="52" fillId="11" borderId="0" xfId="0" applyFont="1" applyFill="1" applyAlignment="1">
      <alignment horizontal="left" vertical="center" wrapText="1"/>
    </xf>
    <xf numFmtId="0" fontId="52" fillId="11" borderId="22" xfId="0" applyFont="1" applyFill="1" applyBorder="1" applyAlignment="1">
      <alignment horizontal="left" vertical="center" wrapText="1"/>
    </xf>
    <xf numFmtId="0" fontId="97" fillId="6" borderId="0" xfId="0" applyFont="1" applyFill="1" applyAlignment="1">
      <alignment horizontal="center" wrapText="1"/>
    </xf>
    <xf numFmtId="0" fontId="97" fillId="6" borderId="0" xfId="0" applyFont="1" applyFill="1" applyAlignment="1">
      <alignment horizontal="center"/>
    </xf>
    <xf numFmtId="0" fontId="37" fillId="8" borderId="12" xfId="0" applyFont="1" applyFill="1" applyBorder="1" applyAlignment="1">
      <alignment horizontal="left" vertical="center" wrapText="1"/>
    </xf>
    <xf numFmtId="0" fontId="37" fillId="8" borderId="9" xfId="0" applyFont="1" applyFill="1" applyBorder="1" applyAlignment="1">
      <alignment horizontal="left" vertical="center" wrapText="1"/>
    </xf>
    <xf numFmtId="0" fontId="37" fillId="8" borderId="11" xfId="0" applyFont="1" applyFill="1" applyBorder="1" applyAlignment="1">
      <alignment horizontal="left" vertical="center" wrapText="1"/>
    </xf>
    <xf numFmtId="0" fontId="132" fillId="0" borderId="12" xfId="2" applyFont="1" applyFill="1" applyBorder="1" applyAlignment="1">
      <alignment horizontal="center"/>
    </xf>
    <xf numFmtId="0" fontId="132" fillId="0" borderId="9" xfId="2" applyFont="1" applyFill="1" applyBorder="1" applyAlignment="1">
      <alignment horizontal="center"/>
    </xf>
    <xf numFmtId="0" fontId="132" fillId="0" borderId="11" xfId="2" applyFont="1" applyFill="1" applyBorder="1" applyAlignment="1">
      <alignment horizontal="center"/>
    </xf>
    <xf numFmtId="0" fontId="34" fillId="11" borderId="20" xfId="0" applyFont="1" applyFill="1" applyBorder="1" applyAlignment="1">
      <alignment horizontal="left" indent="1"/>
    </xf>
    <xf numFmtId="0" fontId="34" fillId="11" borderId="13" xfId="0" applyFont="1" applyFill="1" applyBorder="1" applyAlignment="1">
      <alignment horizontal="left" indent="1"/>
    </xf>
    <xf numFmtId="0" fontId="53" fillId="11" borderId="21" xfId="1" applyFont="1" applyFill="1" applyBorder="1" applyAlignment="1" applyProtection="1">
      <alignment horizontal="center"/>
    </xf>
    <xf numFmtId="0" fontId="38" fillId="11" borderId="0" xfId="0" applyFont="1" applyFill="1" applyAlignment="1">
      <alignment horizontal="center"/>
    </xf>
    <xf numFmtId="0" fontId="38" fillId="11" borderId="22" xfId="0" applyFont="1" applyFill="1" applyBorder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114" fillId="7" borderId="7" xfId="0" applyFont="1" applyFill="1" applyBorder="1" applyAlignment="1">
      <alignment horizontal="center" vertical="center"/>
    </xf>
    <xf numFmtId="0" fontId="58" fillId="0" borderId="0" xfId="0" applyFont="1" applyAlignment="1">
      <alignment horizontal="right" vertical="center"/>
    </xf>
    <xf numFmtId="0" fontId="58" fillId="0" borderId="22" xfId="0" applyFont="1" applyBorder="1" applyAlignment="1">
      <alignment horizontal="right" vertical="center"/>
    </xf>
    <xf numFmtId="0" fontId="58" fillId="0" borderId="0" xfId="0" applyFont="1" applyAlignment="1">
      <alignment horizontal="right" vertical="center" wrapText="1"/>
    </xf>
    <xf numFmtId="0" fontId="59" fillId="0" borderId="0" xfId="0" applyFont="1" applyAlignment="1">
      <alignment horizontal="right" vertical="center"/>
    </xf>
    <xf numFmtId="0" fontId="59" fillId="0" borderId="22" xfId="0" applyFont="1" applyBorder="1" applyAlignment="1">
      <alignment horizontal="right" vertical="center"/>
    </xf>
    <xf numFmtId="0" fontId="58" fillId="0" borderId="0" xfId="0" applyFont="1" applyAlignment="1">
      <alignment horizontal="right" vertical="top" wrapText="1"/>
    </xf>
    <xf numFmtId="0" fontId="58" fillId="0" borderId="0" xfId="0" applyFont="1" applyAlignment="1">
      <alignment horizontal="right" vertical="top"/>
    </xf>
    <xf numFmtId="0" fontId="124" fillId="0" borderId="7" xfId="0" applyFont="1" applyBorder="1" applyAlignment="1" applyProtection="1">
      <alignment horizontal="left" vertical="top" wrapText="1"/>
      <protection locked="0"/>
    </xf>
    <xf numFmtId="0" fontId="68" fillId="0" borderId="0" xfId="0" applyFont="1" applyAlignment="1">
      <alignment horizontal="center" vertical="center" textRotation="90" wrapText="1"/>
    </xf>
    <xf numFmtId="0" fontId="55" fillId="0" borderId="0" xfId="4" applyFont="1" applyAlignment="1">
      <alignment horizontal="right" vertical="center"/>
    </xf>
    <xf numFmtId="0" fontId="118" fillId="12" borderId="0" xfId="0" applyFont="1" applyFill="1" applyAlignment="1">
      <alignment horizontal="center" vertical="top"/>
    </xf>
    <xf numFmtId="0" fontId="58" fillId="0" borderId="0" xfId="0" applyFont="1" applyAlignment="1">
      <alignment horizontal="center" vertical="center" wrapText="1"/>
    </xf>
    <xf numFmtId="0" fontId="56" fillId="0" borderId="0" xfId="0" applyFont="1" applyAlignment="1">
      <alignment horizontal="left"/>
    </xf>
    <xf numFmtId="0" fontId="135" fillId="11" borderId="0" xfId="0" applyFont="1" applyFill="1" applyAlignment="1">
      <alignment horizontal="center" vertical="center" wrapText="1"/>
    </xf>
    <xf numFmtId="0" fontId="135" fillId="11" borderId="0" xfId="0" applyFont="1" applyFill="1" applyAlignment="1">
      <alignment horizontal="center" vertical="center"/>
    </xf>
    <xf numFmtId="0" fontId="98" fillId="0" borderId="0" xfId="0" applyFont="1" applyAlignment="1">
      <alignment horizontal="left"/>
    </xf>
    <xf numFmtId="0" fontId="129" fillId="8" borderId="12" xfId="0" applyFont="1" applyFill="1" applyBorder="1" applyAlignment="1">
      <alignment horizontal="center" vertical="center" wrapText="1"/>
    </xf>
    <xf numFmtId="0" fontId="129" fillId="8" borderId="9" xfId="0" applyFont="1" applyFill="1" applyBorder="1" applyAlignment="1">
      <alignment horizontal="center" vertical="center" wrapText="1"/>
    </xf>
    <xf numFmtId="0" fontId="129" fillId="8" borderId="11" xfId="0" applyFont="1" applyFill="1" applyBorder="1" applyAlignment="1">
      <alignment horizontal="center" vertical="center" wrapText="1"/>
    </xf>
    <xf numFmtId="0" fontId="126" fillId="7" borderId="7" xfId="0" applyFont="1" applyFill="1" applyBorder="1" applyAlignment="1">
      <alignment horizontal="center" textRotation="90" wrapText="1"/>
    </xf>
    <xf numFmtId="0" fontId="128" fillId="6" borderId="0" xfId="0" applyFont="1" applyFill="1" applyAlignment="1">
      <alignment horizontal="center"/>
    </xf>
    <xf numFmtId="0" fontId="122" fillId="0" borderId="7" xfId="0" applyFont="1" applyBorder="1" applyAlignment="1" applyProtection="1">
      <alignment horizontal="left" vertical="top" wrapText="1"/>
      <protection locked="0"/>
    </xf>
    <xf numFmtId="0" fontId="41" fillId="0" borderId="0" xfId="0" applyFont="1" applyAlignment="1">
      <alignment horizontal="right" vertical="top" wrapText="1"/>
    </xf>
    <xf numFmtId="0" fontId="41" fillId="0" borderId="0" xfId="0" applyFont="1" applyAlignment="1">
      <alignment horizontal="right" vertical="top"/>
    </xf>
    <xf numFmtId="0" fontId="25" fillId="6" borderId="0" xfId="0" applyFont="1" applyFill="1" applyAlignment="1">
      <alignment vertical="center" wrapText="1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left"/>
    </xf>
    <xf numFmtId="169" fontId="38" fillId="0" borderId="0" xfId="0" applyNumberFormat="1" applyFont="1" applyAlignment="1">
      <alignment horizontal="left" wrapText="1"/>
    </xf>
    <xf numFmtId="0" fontId="34" fillId="0" borderId="0" xfId="0" applyFont="1" applyAlignment="1">
      <alignment horizontal="left"/>
    </xf>
    <xf numFmtId="0" fontId="35" fillId="7" borderId="15" xfId="0" applyFont="1" applyFill="1" applyBorder="1" applyAlignment="1">
      <alignment horizontal="center" wrapText="1"/>
    </xf>
    <xf numFmtId="0" fontId="35" fillId="7" borderId="20" xfId="0" applyFont="1" applyFill="1" applyBorder="1" applyAlignment="1">
      <alignment horizontal="center" wrapText="1"/>
    </xf>
    <xf numFmtId="0" fontId="35" fillId="7" borderId="13" xfId="0" applyFont="1" applyFill="1" applyBorder="1" applyAlignment="1">
      <alignment horizontal="center" wrapText="1"/>
    </xf>
    <xf numFmtId="0" fontId="35" fillId="7" borderId="23" xfId="0" applyFont="1" applyFill="1" applyBorder="1" applyAlignment="1">
      <alignment horizontal="center" wrapText="1"/>
    </xf>
    <xf numFmtId="0" fontId="35" fillId="7" borderId="8" xfId="0" applyFont="1" applyFill="1" applyBorder="1" applyAlignment="1">
      <alignment horizontal="center" wrapText="1"/>
    </xf>
    <xf numFmtId="0" fontId="35" fillId="7" borderId="24" xfId="0" applyFont="1" applyFill="1" applyBorder="1" applyAlignment="1">
      <alignment horizontal="center" wrapText="1"/>
    </xf>
    <xf numFmtId="0" fontId="41" fillId="0" borderId="0" xfId="0" applyFont="1"/>
    <xf numFmtId="0" fontId="38" fillId="0" borderId="0" xfId="0" applyFont="1" applyAlignment="1">
      <alignment wrapText="1" shrinkToFit="1"/>
    </xf>
    <xf numFmtId="0" fontId="61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87" fillId="14" borderId="15" xfId="0" applyFont="1" applyFill="1" applyBorder="1" applyAlignment="1">
      <alignment horizontal="center" vertical="center" wrapText="1"/>
    </xf>
    <xf numFmtId="0" fontId="87" fillId="14" borderId="13" xfId="0" applyFont="1" applyFill="1" applyBorder="1" applyAlignment="1">
      <alignment horizontal="center" vertical="center" wrapText="1"/>
    </xf>
    <xf numFmtId="0" fontId="87" fillId="14" borderId="21" xfId="0" applyFont="1" applyFill="1" applyBorder="1" applyAlignment="1">
      <alignment horizontal="center" vertical="center" wrapText="1"/>
    </xf>
    <xf numFmtId="0" fontId="87" fillId="14" borderId="22" xfId="0" applyFont="1" applyFill="1" applyBorder="1" applyAlignment="1">
      <alignment horizontal="center" vertical="center" wrapText="1"/>
    </xf>
    <xf numFmtId="0" fontId="87" fillId="14" borderId="23" xfId="0" applyFont="1" applyFill="1" applyBorder="1" applyAlignment="1">
      <alignment horizontal="center" vertical="center" wrapText="1"/>
    </xf>
    <xf numFmtId="0" fontId="87" fillId="14" borderId="2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4" fillId="0" borderId="0" xfId="0" quotePrefix="1" applyFont="1" applyAlignment="1">
      <alignment horizontal="left"/>
    </xf>
    <xf numFmtId="0" fontId="94" fillId="0" borderId="0" xfId="0" applyFont="1" applyAlignment="1">
      <alignment horizontal="left"/>
    </xf>
    <xf numFmtId="0" fontId="95" fillId="0" borderId="0" xfId="0" applyFont="1" applyAlignment="1">
      <alignment horizontal="left"/>
    </xf>
    <xf numFmtId="0" fontId="88" fillId="7" borderId="12" xfId="0" applyFont="1" applyFill="1" applyBorder="1" applyAlignment="1">
      <alignment horizontal="left"/>
    </xf>
    <xf numFmtId="0" fontId="88" fillId="7" borderId="11" xfId="0" applyFont="1" applyFill="1" applyBorder="1" applyAlignment="1">
      <alignment horizontal="left"/>
    </xf>
    <xf numFmtId="0" fontId="93" fillId="7" borderId="15" xfId="0" applyFont="1" applyFill="1" applyBorder="1" applyAlignment="1">
      <alignment horizontal="left" vertical="top" wrapText="1"/>
    </xf>
    <xf numFmtId="0" fontId="93" fillId="7" borderId="20" xfId="0" applyFont="1" applyFill="1" applyBorder="1" applyAlignment="1">
      <alignment horizontal="left" vertical="top" wrapText="1"/>
    </xf>
    <xf numFmtId="0" fontId="93" fillId="7" borderId="13" xfId="0" applyFont="1" applyFill="1" applyBorder="1" applyAlignment="1">
      <alignment horizontal="left" vertical="top" wrapText="1"/>
    </xf>
    <xf numFmtId="0" fontId="93" fillId="7" borderId="23" xfId="0" applyFont="1" applyFill="1" applyBorder="1" applyAlignment="1">
      <alignment horizontal="left" vertical="top" wrapText="1"/>
    </xf>
    <xf numFmtId="0" fontId="93" fillId="7" borderId="8" xfId="0" applyFont="1" applyFill="1" applyBorder="1" applyAlignment="1">
      <alignment horizontal="left" vertical="top" wrapText="1"/>
    </xf>
    <xf numFmtId="0" fontId="93" fillId="7" borderId="24" xfId="0" applyFont="1" applyFill="1" applyBorder="1" applyAlignment="1">
      <alignment horizontal="left" vertical="top" wrapText="1"/>
    </xf>
    <xf numFmtId="0" fontId="92" fillId="7" borderId="0" xfId="0" applyFont="1" applyFill="1" applyAlignment="1">
      <alignment horizontal="left" vertical="top" wrapText="1"/>
    </xf>
    <xf numFmtId="0" fontId="44" fillId="8" borderId="0" xfId="0" applyFont="1" applyFill="1" applyAlignment="1">
      <alignment horizontal="left" vertical="top" wrapText="1"/>
    </xf>
    <xf numFmtId="0" fontId="96" fillId="0" borderId="8" xfId="0" applyFont="1" applyBorder="1" applyAlignment="1">
      <alignment horizontal="center"/>
    </xf>
    <xf numFmtId="0" fontId="84" fillId="0" borderId="21" xfId="0" applyFont="1" applyBorder="1"/>
    <xf numFmtId="0" fontId="84" fillId="0" borderId="0" xfId="0" applyFont="1"/>
    <xf numFmtId="0" fontId="86" fillId="0" borderId="21" xfId="0" applyFont="1" applyBorder="1"/>
    <xf numFmtId="0" fontId="86" fillId="0" borderId="0" xfId="0" applyFont="1"/>
    <xf numFmtId="0" fontId="56" fillId="11" borderId="15" xfId="0" applyFont="1" applyFill="1" applyBorder="1" applyAlignment="1" applyProtection="1">
      <alignment horizontal="left" vertical="top" wrapText="1"/>
      <protection locked="0"/>
    </xf>
    <xf numFmtId="0" fontId="56" fillId="11" borderId="20" xfId="0" applyFont="1" applyFill="1" applyBorder="1" applyAlignment="1" applyProtection="1">
      <alignment horizontal="left" vertical="top" wrapText="1"/>
      <protection locked="0"/>
    </xf>
    <xf numFmtId="0" fontId="56" fillId="11" borderId="13" xfId="0" applyFont="1" applyFill="1" applyBorder="1" applyAlignment="1" applyProtection="1">
      <alignment horizontal="left" vertical="top" wrapText="1"/>
      <protection locked="0"/>
    </xf>
    <xf numFmtId="0" fontId="56" fillId="11" borderId="21" xfId="0" applyFont="1" applyFill="1" applyBorder="1" applyAlignment="1" applyProtection="1">
      <alignment horizontal="left" vertical="top" wrapText="1"/>
      <protection locked="0"/>
    </xf>
    <xf numFmtId="0" fontId="56" fillId="11" borderId="0" xfId="0" applyFont="1" applyFill="1" applyAlignment="1" applyProtection="1">
      <alignment horizontal="left" vertical="top" wrapText="1"/>
      <protection locked="0"/>
    </xf>
    <xf numFmtId="0" fontId="56" fillId="11" borderId="22" xfId="0" applyFont="1" applyFill="1" applyBorder="1" applyAlignment="1" applyProtection="1">
      <alignment horizontal="left" vertical="top" wrapText="1"/>
      <protection locked="0"/>
    </xf>
    <xf numFmtId="0" fontId="56" fillId="11" borderId="23" xfId="0" applyFont="1" applyFill="1" applyBorder="1" applyAlignment="1" applyProtection="1">
      <alignment horizontal="left" vertical="top" wrapText="1"/>
      <protection locked="0"/>
    </xf>
    <xf numFmtId="0" fontId="56" fillId="11" borderId="8" xfId="0" applyFont="1" applyFill="1" applyBorder="1" applyAlignment="1" applyProtection="1">
      <alignment horizontal="left" vertical="top" wrapText="1"/>
      <protection locked="0"/>
    </xf>
    <xf numFmtId="0" fontId="56" fillId="11" borderId="24" xfId="0" applyFont="1" applyFill="1" applyBorder="1" applyAlignment="1" applyProtection="1">
      <alignment horizontal="left" vertical="top" wrapText="1"/>
      <protection locked="0"/>
    </xf>
    <xf numFmtId="0" fontId="85" fillId="7" borderId="15" xfId="0" applyFont="1" applyFill="1" applyBorder="1" applyAlignment="1">
      <alignment horizontal="left" wrapText="1"/>
    </xf>
    <xf numFmtId="0" fontId="85" fillId="7" borderId="13" xfId="0" applyFont="1" applyFill="1" applyBorder="1" applyAlignment="1">
      <alignment horizontal="left" wrapText="1"/>
    </xf>
    <xf numFmtId="0" fontId="51" fillId="0" borderId="14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38" fillId="0" borderId="7" xfId="0" applyFont="1" applyBorder="1" applyAlignment="1">
      <alignment horizontal="left" vertical="top"/>
    </xf>
    <xf numFmtId="0" fontId="34" fillId="0" borderId="7" xfId="0" applyFont="1" applyBorder="1" applyAlignment="1" applyProtection="1">
      <alignment horizontal="left" vertical="top"/>
      <protection locked="0"/>
    </xf>
    <xf numFmtId="0" fontId="38" fillId="0" borderId="7" xfId="0" applyFont="1" applyBorder="1" applyAlignment="1">
      <alignment horizontal="left" vertical="top" wrapText="1"/>
    </xf>
    <xf numFmtId="0" fontId="38" fillId="0" borderId="7" xfId="0" applyFont="1" applyBorder="1" applyAlignment="1" applyProtection="1">
      <alignment horizontal="left" vertical="top"/>
      <protection locked="0"/>
    </xf>
    <xf numFmtId="0" fontId="38" fillId="0" borderId="7" xfId="0" applyFont="1" applyBorder="1" applyAlignment="1" applyProtection="1">
      <alignment horizontal="left" vertical="top" wrapText="1"/>
      <protection locked="0"/>
    </xf>
    <xf numFmtId="0" fontId="38" fillId="0" borderId="0" xfId="0" applyFont="1"/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38" fillId="0" borderId="12" xfId="0" applyFont="1" applyBorder="1" applyAlignment="1">
      <alignment horizontal="center" vertical="top"/>
    </xf>
    <xf numFmtId="0" fontId="38" fillId="0" borderId="9" xfId="0" applyFont="1" applyBorder="1" applyAlignment="1">
      <alignment horizontal="center" vertical="top"/>
    </xf>
    <xf numFmtId="0" fontId="38" fillId="0" borderId="11" xfId="0" applyFont="1" applyBorder="1" applyAlignment="1">
      <alignment horizontal="center" vertical="top"/>
    </xf>
    <xf numFmtId="0" fontId="47" fillId="0" borderId="12" xfId="0" applyFont="1" applyBorder="1" applyAlignment="1">
      <alignment horizontal="center" vertical="top"/>
    </xf>
    <xf numFmtId="0" fontId="47" fillId="0" borderId="9" xfId="0" applyFont="1" applyBorder="1" applyAlignment="1">
      <alignment horizontal="center" vertical="top"/>
    </xf>
    <xf numFmtId="0" fontId="47" fillId="0" borderId="11" xfId="0" applyFont="1" applyBorder="1" applyAlignment="1">
      <alignment horizontal="center" vertical="top"/>
    </xf>
    <xf numFmtId="0" fontId="33" fillId="0" borderId="7" xfId="0" applyFont="1" applyBorder="1" applyAlignment="1" applyProtection="1">
      <alignment horizontal="left" vertical="center" indent="1" shrinkToFit="1"/>
      <protection locked="0"/>
    </xf>
    <xf numFmtId="0" fontId="41" fillId="0" borderId="0" xfId="0" applyFont="1" applyAlignment="1">
      <alignment horizontal="right" vertical="center" wrapText="1"/>
    </xf>
    <xf numFmtId="0" fontId="4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31" fillId="0" borderId="0" xfId="0" applyFont="1" applyAlignment="1">
      <alignment horizontal="left" vertical="top"/>
    </xf>
    <xf numFmtId="0" fontId="11" fillId="8" borderId="1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44" fontId="18" fillId="0" borderId="0" xfId="0" quotePrefix="1" applyNumberFormat="1" applyFont="1" applyAlignment="1" applyProtection="1">
      <alignment horizontal="center" wrapText="1"/>
      <protection locked="0"/>
    </xf>
    <xf numFmtId="0" fontId="18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 shrinkToFit="1"/>
    </xf>
    <xf numFmtId="0" fontId="48" fillId="0" borderId="0" xfId="0" applyFont="1" applyAlignment="1">
      <alignment horizontal="left"/>
    </xf>
    <xf numFmtId="0" fontId="47" fillId="0" borderId="20" xfId="0" applyFont="1" applyBorder="1" applyAlignment="1">
      <alignment vertical="center" wrapText="1" shrinkToFit="1"/>
    </xf>
    <xf numFmtId="0" fontId="47" fillId="0" borderId="0" xfId="0" applyFont="1" applyAlignment="1">
      <alignment vertical="center" wrapText="1" shrinkToFit="1"/>
    </xf>
    <xf numFmtId="0" fontId="49" fillId="0" borderId="0" xfId="0" applyFont="1" applyAlignment="1">
      <alignment horizontal="left" wrapText="1"/>
    </xf>
    <xf numFmtId="0" fontId="35" fillId="0" borderId="8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83" fillId="11" borderId="15" xfId="0" applyFont="1" applyFill="1" applyBorder="1" applyAlignment="1">
      <alignment horizontal="center" vertical="center" wrapText="1"/>
    </xf>
    <xf numFmtId="0" fontId="83" fillId="11" borderId="20" xfId="0" applyFont="1" applyFill="1" applyBorder="1" applyAlignment="1">
      <alignment horizontal="center" vertical="center" wrapText="1"/>
    </xf>
    <xf numFmtId="0" fontId="83" fillId="11" borderId="13" xfId="0" applyFont="1" applyFill="1" applyBorder="1" applyAlignment="1">
      <alignment horizontal="center" vertical="center" wrapText="1"/>
    </xf>
    <xf numFmtId="0" fontId="83" fillId="11" borderId="21" xfId="0" applyFont="1" applyFill="1" applyBorder="1" applyAlignment="1">
      <alignment horizontal="center" vertical="center" wrapText="1"/>
    </xf>
    <xf numFmtId="0" fontId="83" fillId="11" borderId="0" xfId="0" applyFont="1" applyFill="1" applyAlignment="1">
      <alignment horizontal="center" vertical="center" wrapText="1"/>
    </xf>
    <xf numFmtId="0" fontId="83" fillId="11" borderId="22" xfId="0" applyFont="1" applyFill="1" applyBorder="1" applyAlignment="1">
      <alignment horizontal="center" vertical="center" wrapText="1"/>
    </xf>
    <xf numFmtId="0" fontId="83" fillId="11" borderId="23" xfId="0" applyFont="1" applyFill="1" applyBorder="1" applyAlignment="1">
      <alignment horizontal="center" vertical="center" wrapText="1"/>
    </xf>
    <xf numFmtId="0" fontId="83" fillId="11" borderId="8" xfId="0" applyFont="1" applyFill="1" applyBorder="1" applyAlignment="1">
      <alignment horizontal="center" vertical="center" wrapText="1"/>
    </xf>
    <xf numFmtId="0" fontId="83" fillId="11" borderId="2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34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7" fillId="0" borderId="0" xfId="0" applyFont="1" applyAlignment="1">
      <alignment horizontal="right" vertical="center"/>
    </xf>
    <xf numFmtId="0" fontId="15" fillId="0" borderId="0" xfId="1" applyBorder="1" applyAlignment="1" applyProtection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50" fillId="0" borderId="0" xfId="0" applyFont="1" applyAlignment="1">
      <alignment horizontal="center" vertical="center"/>
    </xf>
    <xf numFmtId="0" fontId="34" fillId="0" borderId="20" xfId="0" applyFont="1" applyBorder="1" applyAlignment="1">
      <alignment horizontal="center" vertical="center" shrinkToFit="1"/>
    </xf>
    <xf numFmtId="0" fontId="41" fillId="0" borderId="0" xfId="0" applyFont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top" indent="1" shrinkToFit="1"/>
      <protection locked="0"/>
    </xf>
    <xf numFmtId="0" fontId="3" fillId="0" borderId="7" xfId="0" applyFont="1" applyBorder="1" applyAlignment="1" applyProtection="1">
      <alignment horizontal="left" shrinkToFit="1"/>
      <protection locked="0"/>
    </xf>
    <xf numFmtId="0" fontId="19" fillId="0" borderId="0" xfId="0" applyFont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73" fillId="4" borderId="0" xfId="0" applyFont="1" applyFill="1" applyAlignment="1" applyProtection="1">
      <alignment horizontal="center" vertical="center"/>
      <protection locked="0"/>
    </xf>
    <xf numFmtId="0" fontId="46" fillId="0" borderId="12" xfId="0" applyFont="1" applyBorder="1" applyAlignment="1">
      <alignment horizontal="center" vertical="top"/>
    </xf>
    <xf numFmtId="0" fontId="46" fillId="0" borderId="9" xfId="0" applyFont="1" applyBorder="1" applyAlignment="1">
      <alignment horizontal="center" vertical="top"/>
    </xf>
    <xf numFmtId="0" fontId="38" fillId="0" borderId="21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right" vertical="top" indent="1" shrinkToFit="1"/>
    </xf>
    <xf numFmtId="0" fontId="81" fillId="0" borderId="0" xfId="0" applyFont="1" applyAlignment="1">
      <alignment horizontal="left"/>
    </xf>
    <xf numFmtId="0" fontId="47" fillId="0" borderId="21" xfId="0" applyFont="1" applyBorder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47" fillId="0" borderId="22" xfId="0" applyFont="1" applyBorder="1" applyAlignment="1">
      <alignment horizontal="left" vertical="top" wrapText="1"/>
    </xf>
    <xf numFmtId="0" fontId="47" fillId="0" borderId="23" xfId="0" applyFont="1" applyBorder="1" applyAlignment="1">
      <alignment horizontal="left" vertical="top" wrapText="1"/>
    </xf>
    <xf numFmtId="0" fontId="47" fillId="0" borderId="8" xfId="0" applyFont="1" applyBorder="1" applyAlignment="1">
      <alignment horizontal="left" vertical="top" wrapText="1"/>
    </xf>
    <xf numFmtId="0" fontId="47" fillId="0" borderId="24" xfId="0" applyFont="1" applyBorder="1" applyAlignment="1">
      <alignment horizontal="left" vertical="top" wrapText="1"/>
    </xf>
    <xf numFmtId="0" fontId="65" fillId="0" borderId="12" xfId="0" applyFont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top" wrapText="1"/>
    </xf>
    <xf numFmtId="0" fontId="80" fillId="0" borderId="0" xfId="0" applyFont="1" applyAlignment="1">
      <alignment horizontal="center" vertical="top"/>
    </xf>
    <xf numFmtId="169" fontId="48" fillId="0" borderId="0" xfId="0" applyNumberFormat="1" applyFont="1" applyAlignment="1">
      <alignment horizontal="left" vertical="center" wrapText="1"/>
    </xf>
    <xf numFmtId="0" fontId="81" fillId="0" borderId="12" xfId="0" quotePrefix="1" applyFont="1" applyBorder="1" applyAlignment="1">
      <alignment horizontal="left"/>
    </xf>
    <xf numFmtId="0" fontId="81" fillId="0" borderId="11" xfId="0" applyFont="1" applyBorder="1" applyAlignment="1">
      <alignment horizontal="left"/>
    </xf>
    <xf numFmtId="0" fontId="7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36" fillId="9" borderId="12" xfId="0" applyFont="1" applyFill="1" applyBorder="1" applyAlignment="1">
      <alignment horizontal="center" vertical="center"/>
    </xf>
    <xf numFmtId="0" fontId="36" fillId="9" borderId="9" xfId="0" applyFont="1" applyFill="1" applyBorder="1" applyAlignment="1">
      <alignment horizontal="center" vertical="center"/>
    </xf>
    <xf numFmtId="0" fontId="36" fillId="9" borderId="11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/>
    </xf>
    <xf numFmtId="0" fontId="47" fillId="0" borderId="0" xfId="0" applyFont="1" applyAlignment="1">
      <alignment horizontal="left" vertical="top" shrinkToFit="1"/>
    </xf>
    <xf numFmtId="0" fontId="50" fillId="0" borderId="0" xfId="0" applyFont="1" applyAlignment="1">
      <alignment horizontal="left" vertical="top"/>
    </xf>
    <xf numFmtId="0" fontId="34" fillId="0" borderId="12" xfId="0" applyFont="1" applyBorder="1" applyAlignment="1">
      <alignment horizontal="center" vertical="top"/>
    </xf>
    <xf numFmtId="0" fontId="34" fillId="0" borderId="9" xfId="0" applyFont="1" applyBorder="1" applyAlignment="1">
      <alignment horizontal="center" vertical="top"/>
    </xf>
    <xf numFmtId="0" fontId="34" fillId="0" borderId="11" xfId="0" applyFont="1" applyBorder="1" applyAlignment="1">
      <alignment horizontal="center" vertical="top"/>
    </xf>
    <xf numFmtId="0" fontId="51" fillId="0" borderId="12" xfId="0" quotePrefix="1" applyFont="1" applyBorder="1" applyAlignment="1">
      <alignment horizontal="left" vertical="center" wrapText="1"/>
    </xf>
    <xf numFmtId="0" fontId="51" fillId="0" borderId="9" xfId="0" quotePrefix="1" applyFont="1" applyBorder="1" applyAlignment="1">
      <alignment horizontal="left" vertical="center" wrapText="1"/>
    </xf>
    <xf numFmtId="0" fontId="51" fillId="0" borderId="11" xfId="0" quotePrefix="1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41" fillId="0" borderId="12" xfId="0" applyFont="1" applyBorder="1" applyAlignment="1" applyProtection="1">
      <alignment horizontal="left" vertical="top" indent="1" shrinkToFit="1"/>
      <protection locked="0"/>
    </xf>
    <xf numFmtId="0" fontId="41" fillId="0" borderId="9" xfId="0" applyFont="1" applyBorder="1" applyAlignment="1" applyProtection="1">
      <alignment horizontal="left" vertical="top" indent="1" shrinkToFit="1"/>
      <protection locked="0"/>
    </xf>
    <xf numFmtId="0" fontId="41" fillId="0" borderId="11" xfId="0" applyFont="1" applyBorder="1" applyAlignment="1" applyProtection="1">
      <alignment horizontal="left" vertical="top" indent="1" shrinkToFit="1"/>
      <protection locked="0"/>
    </xf>
    <xf numFmtId="0" fontId="108" fillId="9" borderId="8" xfId="0" applyFont="1" applyFill="1" applyBorder="1" applyAlignment="1" applyProtection="1">
      <alignment horizontal="left" vertical="top" indent="1" shrinkToFit="1"/>
      <protection locked="0"/>
    </xf>
    <xf numFmtId="0" fontId="112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/>
    </xf>
    <xf numFmtId="0" fontId="56" fillId="2" borderId="10" xfId="0" applyFont="1" applyFill="1" applyBorder="1" applyAlignment="1">
      <alignment horizontal="right" vertical="top"/>
    </xf>
    <xf numFmtId="0" fontId="56" fillId="2" borderId="25" xfId="0" applyFont="1" applyFill="1" applyBorder="1" applyAlignment="1">
      <alignment horizontal="right" vertical="top"/>
    </xf>
    <xf numFmtId="0" fontId="56" fillId="2" borderId="16" xfId="0" applyFont="1" applyFill="1" applyBorder="1" applyAlignment="1">
      <alignment horizontal="right" vertical="top"/>
    </xf>
    <xf numFmtId="0" fontId="111" fillId="0" borderId="0" xfId="0" applyFont="1" applyAlignment="1">
      <alignment horizontal="center" vertical="center"/>
    </xf>
    <xf numFmtId="0" fontId="58" fillId="0" borderId="0" xfId="0" applyFont="1" applyAlignment="1">
      <alignment horizontal="center"/>
    </xf>
    <xf numFmtId="0" fontId="50" fillId="0" borderId="0" xfId="0" applyFont="1" applyAlignment="1">
      <alignment vertical="center"/>
    </xf>
    <xf numFmtId="169" fontId="50" fillId="0" borderId="0" xfId="0" applyNumberFormat="1" applyFont="1" applyAlignment="1" applyProtection="1">
      <alignment horizontal="left" vertical="center" wrapText="1" indent="1"/>
      <protection locked="0"/>
    </xf>
    <xf numFmtId="0" fontId="50" fillId="0" borderId="0" xfId="0" applyFont="1" applyAlignment="1">
      <alignment horizontal="left" vertical="center" wrapText="1" indent="1"/>
    </xf>
    <xf numFmtId="0" fontId="50" fillId="0" borderId="0" xfId="0" applyFont="1" applyAlignment="1">
      <alignment horizontal="left" vertical="center" indent="1"/>
    </xf>
    <xf numFmtId="0" fontId="50" fillId="0" borderId="0" xfId="0" applyFont="1" applyAlignment="1">
      <alignment horizontal="left" vertical="center" indent="1" shrinkToFit="1"/>
    </xf>
    <xf numFmtId="166" fontId="50" fillId="0" borderId="0" xfId="0" applyNumberFormat="1" applyFont="1" applyAlignment="1">
      <alignment horizontal="left" vertical="center" indent="1"/>
    </xf>
    <xf numFmtId="0" fontId="99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top"/>
    </xf>
    <xf numFmtId="0" fontId="41" fillId="0" borderId="23" xfId="0" applyFont="1" applyBorder="1" applyAlignment="1" applyProtection="1">
      <alignment horizontal="left" vertical="top" indent="1" shrinkToFit="1"/>
      <protection locked="0"/>
    </xf>
    <xf numFmtId="0" fontId="41" fillId="0" borderId="8" xfId="0" applyFont="1" applyBorder="1" applyAlignment="1" applyProtection="1">
      <alignment horizontal="left" vertical="top" indent="1" shrinkToFit="1"/>
      <protection locked="0"/>
    </xf>
    <xf numFmtId="0" fontId="41" fillId="0" borderId="24" xfId="0" applyFont="1" applyBorder="1" applyAlignment="1" applyProtection="1">
      <alignment horizontal="left" vertical="top" indent="1" shrinkToFit="1"/>
      <protection locked="0"/>
    </xf>
    <xf numFmtId="167" fontId="108" fillId="9" borderId="15" xfId="0" applyNumberFormat="1" applyFont="1" applyFill="1" applyBorder="1" applyAlignment="1" applyProtection="1">
      <alignment horizontal="left" vertical="top"/>
      <protection locked="0"/>
    </xf>
    <xf numFmtId="167" fontId="108" fillId="9" borderId="20" xfId="0" applyNumberFormat="1" applyFont="1" applyFill="1" applyBorder="1" applyAlignment="1" applyProtection="1">
      <alignment horizontal="left" vertical="top"/>
      <protection locked="0"/>
    </xf>
    <xf numFmtId="167" fontId="108" fillId="9" borderId="13" xfId="0" applyNumberFormat="1" applyFont="1" applyFill="1" applyBorder="1" applyAlignment="1" applyProtection="1">
      <alignment horizontal="left" vertical="top"/>
      <protection locked="0"/>
    </xf>
    <xf numFmtId="0" fontId="101" fillId="0" borderId="0" xfId="0" applyFont="1" applyAlignment="1">
      <alignment horizontal="left" vertical="center" indent="1" shrinkToFit="1"/>
    </xf>
    <xf numFmtId="0" fontId="47" fillId="0" borderId="0" xfId="0" applyFont="1" applyAlignment="1">
      <alignment horizontal="center" vertical="center"/>
    </xf>
    <xf numFmtId="0" fontId="116" fillId="6" borderId="12" xfId="0" applyFont="1" applyFill="1" applyBorder="1" applyAlignment="1">
      <alignment horizontal="center" vertical="top"/>
    </xf>
    <xf numFmtId="0" fontId="117" fillId="6" borderId="9" xfId="0" applyFont="1" applyFill="1" applyBorder="1" applyAlignment="1">
      <alignment horizontal="center" vertical="top"/>
    </xf>
    <xf numFmtId="0" fontId="117" fillId="6" borderId="11" xfId="0" applyFont="1" applyFill="1" applyBorder="1" applyAlignment="1">
      <alignment horizontal="center" vertical="top"/>
    </xf>
    <xf numFmtId="0" fontId="47" fillId="0" borderId="0" xfId="0" applyFont="1" applyAlignment="1">
      <alignment horizontal="left" vertical="center" wrapText="1"/>
    </xf>
    <xf numFmtId="0" fontId="108" fillId="9" borderId="0" xfId="0" applyFont="1" applyFill="1" applyAlignment="1" applyProtection="1">
      <alignment horizontal="left" vertical="top" indent="1" shrinkToFit="1"/>
      <protection locked="0"/>
    </xf>
    <xf numFmtId="0" fontId="115" fillId="8" borderId="15" xfId="0" applyFont="1" applyFill="1" applyBorder="1" applyAlignment="1">
      <alignment horizontal="center" vertical="center" wrapText="1"/>
    </xf>
    <xf numFmtId="0" fontId="115" fillId="8" borderId="20" xfId="0" applyFont="1" applyFill="1" applyBorder="1" applyAlignment="1">
      <alignment horizontal="center" vertical="center" wrapText="1"/>
    </xf>
    <xf numFmtId="0" fontId="115" fillId="8" borderId="13" xfId="0" applyFont="1" applyFill="1" applyBorder="1" applyAlignment="1">
      <alignment horizontal="center" vertical="center" wrapText="1"/>
    </xf>
    <xf numFmtId="0" fontId="115" fillId="8" borderId="21" xfId="0" applyFont="1" applyFill="1" applyBorder="1" applyAlignment="1">
      <alignment horizontal="center" vertical="center" wrapText="1"/>
    </xf>
    <xf numFmtId="0" fontId="115" fillId="8" borderId="0" xfId="0" applyFont="1" applyFill="1" applyAlignment="1">
      <alignment horizontal="center" vertical="center" wrapText="1"/>
    </xf>
    <xf numFmtId="0" fontId="115" fillId="8" borderId="22" xfId="0" applyFont="1" applyFill="1" applyBorder="1" applyAlignment="1">
      <alignment horizontal="center" vertical="center" wrapText="1"/>
    </xf>
    <xf numFmtId="0" fontId="115" fillId="8" borderId="23" xfId="0" applyFont="1" applyFill="1" applyBorder="1" applyAlignment="1">
      <alignment horizontal="center" vertical="center" wrapText="1"/>
    </xf>
    <xf numFmtId="0" fontId="115" fillId="8" borderId="8" xfId="0" applyFont="1" applyFill="1" applyBorder="1" applyAlignment="1">
      <alignment horizontal="center" vertical="center" wrapText="1"/>
    </xf>
    <xf numFmtId="0" fontId="115" fillId="8" borderId="24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/>
    </xf>
    <xf numFmtId="167" fontId="107" fillId="2" borderId="15" xfId="0" applyNumberFormat="1" applyFont="1" applyFill="1" applyBorder="1" applyAlignment="1" applyProtection="1">
      <alignment horizontal="left" vertical="top"/>
      <protection locked="0"/>
    </xf>
    <xf numFmtId="167" fontId="107" fillId="2" borderId="20" xfId="0" applyNumberFormat="1" applyFont="1" applyFill="1" applyBorder="1" applyAlignment="1" applyProtection="1">
      <alignment horizontal="left" vertical="top"/>
      <protection locked="0"/>
    </xf>
    <xf numFmtId="167" fontId="107" fillId="2" borderId="13" xfId="0" applyNumberFormat="1" applyFont="1" applyFill="1" applyBorder="1" applyAlignment="1" applyProtection="1">
      <alignment horizontal="left" vertical="top"/>
      <protection locked="0"/>
    </xf>
    <xf numFmtId="0" fontId="108" fillId="2" borderId="0" xfId="0" applyFont="1" applyFill="1" applyAlignment="1" applyProtection="1">
      <alignment horizontal="left" vertical="top" indent="1" shrinkToFit="1"/>
      <protection locked="0"/>
    </xf>
    <xf numFmtId="0" fontId="56" fillId="6" borderId="12" xfId="0" applyFont="1" applyFill="1" applyBorder="1" applyAlignment="1">
      <alignment horizontal="center" vertical="top"/>
    </xf>
    <xf numFmtId="0" fontId="58" fillId="6" borderId="9" xfId="0" applyFont="1" applyFill="1" applyBorder="1" applyAlignment="1">
      <alignment horizontal="center" vertical="top"/>
    </xf>
    <xf numFmtId="0" fontId="58" fillId="6" borderId="11" xfId="0" applyFont="1" applyFill="1" applyBorder="1" applyAlignment="1">
      <alignment horizontal="center" vertical="top"/>
    </xf>
    <xf numFmtId="0" fontId="100" fillId="0" borderId="0" xfId="0" applyFont="1" applyAlignment="1">
      <alignment horizontal="center" vertical="center" wrapText="1"/>
    </xf>
    <xf numFmtId="0" fontId="102" fillId="8" borderId="15" xfId="0" applyFont="1" applyFill="1" applyBorder="1" applyAlignment="1">
      <alignment horizontal="center" vertical="center" wrapText="1"/>
    </xf>
    <xf numFmtId="0" fontId="102" fillId="8" borderId="20" xfId="0" applyFont="1" applyFill="1" applyBorder="1" applyAlignment="1">
      <alignment horizontal="center" vertical="center" wrapText="1"/>
    </xf>
    <xf numFmtId="0" fontId="102" fillId="8" borderId="13" xfId="0" applyFont="1" applyFill="1" applyBorder="1" applyAlignment="1">
      <alignment horizontal="center" vertical="center" wrapText="1"/>
    </xf>
    <xf numFmtId="0" fontId="102" fillId="8" borderId="21" xfId="0" applyFont="1" applyFill="1" applyBorder="1" applyAlignment="1">
      <alignment horizontal="center" vertical="center" wrapText="1"/>
    </xf>
    <xf numFmtId="0" fontId="102" fillId="8" borderId="0" xfId="0" applyFont="1" applyFill="1" applyAlignment="1">
      <alignment horizontal="center" vertical="center" wrapText="1"/>
    </xf>
    <xf numFmtId="0" fontId="102" fillId="8" borderId="22" xfId="0" applyFont="1" applyFill="1" applyBorder="1" applyAlignment="1">
      <alignment horizontal="center" vertical="center" wrapText="1"/>
    </xf>
    <xf numFmtId="0" fontId="102" fillId="8" borderId="23" xfId="0" applyFont="1" applyFill="1" applyBorder="1" applyAlignment="1">
      <alignment horizontal="center" vertical="center" wrapText="1"/>
    </xf>
    <xf numFmtId="0" fontId="102" fillId="8" borderId="8" xfId="0" applyFont="1" applyFill="1" applyBorder="1" applyAlignment="1">
      <alignment horizontal="center" vertical="center" wrapText="1"/>
    </xf>
    <xf numFmtId="0" fontId="102" fillId="8" borderId="24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 vertical="top"/>
    </xf>
    <xf numFmtId="0" fontId="50" fillId="0" borderId="20" xfId="0" applyFont="1" applyBorder="1" applyAlignment="1">
      <alignment horizontal="center" vertical="top"/>
    </xf>
    <xf numFmtId="0" fontId="47" fillId="2" borderId="8" xfId="0" applyFont="1" applyFill="1" applyBorder="1" applyAlignment="1" applyProtection="1">
      <alignment horizontal="left" vertical="top" indent="1" shrinkToFit="1"/>
      <protection locked="0"/>
    </xf>
    <xf numFmtId="0" fontId="51" fillId="6" borderId="12" xfId="0" applyFont="1" applyFill="1" applyBorder="1" applyAlignment="1">
      <alignment horizontal="center" vertical="top"/>
    </xf>
    <xf numFmtId="0" fontId="103" fillId="6" borderId="9" xfId="0" applyFont="1" applyFill="1" applyBorder="1" applyAlignment="1">
      <alignment horizontal="center" vertical="top"/>
    </xf>
    <xf numFmtId="0" fontId="103" fillId="6" borderId="11" xfId="0" applyFont="1" applyFill="1" applyBorder="1" applyAlignment="1">
      <alignment horizontal="center" vertical="top"/>
    </xf>
    <xf numFmtId="0" fontId="109" fillId="2" borderId="8" xfId="0" applyFont="1" applyFill="1" applyBorder="1" applyAlignment="1" applyProtection="1">
      <alignment horizontal="left" vertical="top" indent="1" shrinkToFit="1"/>
      <protection locked="0"/>
    </xf>
  </cellXfs>
  <cellStyles count="5">
    <cellStyle name="Hyperlink" xfId="1" builtinId="8"/>
    <cellStyle name="Neutral" xfId="2" builtinId="28"/>
    <cellStyle name="Normal" xfId="0" builtinId="0"/>
    <cellStyle name="Normal 2" xfId="4" xr:uid="{00000000-0005-0000-0000-000003000000}"/>
    <cellStyle name="Normal 3" xfId="3" xr:uid="{00000000-0005-0000-0000-000004000000}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21</xdr:row>
      <xdr:rowOff>9525</xdr:rowOff>
    </xdr:from>
    <xdr:to>
      <xdr:col>1</xdr:col>
      <xdr:colOff>1485900</xdr:colOff>
      <xdr:row>30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38150" y="6838950"/>
          <a:ext cx="1466850" cy="195262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 u="sng"/>
            <a:t>CHARTFIELD</a:t>
          </a:r>
          <a:r>
            <a:rPr lang="en-US" sz="1100" b="1" u="sng" baseline="0"/>
            <a:t> IS REQUIRED</a:t>
          </a:r>
          <a:r>
            <a:rPr lang="en-US" sz="2000" b="1" u="none" baseline="0"/>
            <a:t> </a:t>
          </a:r>
          <a:r>
            <a:rPr lang="en-US" sz="1100" baseline="0"/>
            <a:t>A CHARTFIELD TELLS WHAT FUNDS TO USE TO PAY FOR YOUR EXPENSES. WITHOUT IT YOU CAN NOT BE PAID AND YOUR PAPERWORK WILL BE RETURNED.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m.edu/procurement-contract-services/travel-forms-and-instruction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andmcnally.com/mileage-calculator.do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sm.edu/procurement/travelmileage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sm.edu/procurement/travelmileage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sm.edu/procurement/travelmile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  <pageSetUpPr fitToPage="1"/>
  </sheetPr>
  <dimension ref="B1:I26"/>
  <sheetViews>
    <sheetView showGridLines="0" showRowColHeaders="0" zoomScaleNormal="100" workbookViewId="0">
      <selection activeCell="B1" sqref="B1:E1"/>
    </sheetView>
  </sheetViews>
  <sheetFormatPr defaultColWidth="9.140625" defaultRowHeight="12.75" x14ac:dyDescent="0.2"/>
  <cols>
    <col min="1" max="1" width="6.28515625" style="60" customWidth="1"/>
    <col min="2" max="2" width="4.7109375" style="47" bestFit="1" customWidth="1"/>
    <col min="3" max="3" width="4.7109375" style="47" customWidth="1"/>
    <col min="4" max="4" width="20.28515625" style="48" customWidth="1"/>
    <col min="5" max="5" width="48.5703125" style="47" customWidth="1"/>
    <col min="6" max="6" width="46.7109375" style="60" customWidth="1"/>
    <col min="7" max="8" width="9.140625" style="60"/>
    <col min="9" max="9" width="8.85546875" style="126" customWidth="1"/>
    <col min="10" max="16384" width="9.140625" style="60"/>
  </cols>
  <sheetData>
    <row r="1" spans="2:9" ht="23.25" x14ac:dyDescent="0.35">
      <c r="B1" s="267" t="s">
        <v>27</v>
      </c>
      <c r="C1" s="268"/>
      <c r="D1" s="268"/>
      <c r="E1" s="268"/>
    </row>
    <row r="2" spans="2:9" x14ac:dyDescent="0.2">
      <c r="B2" s="258" t="s">
        <v>5</v>
      </c>
      <c r="C2" s="258"/>
      <c r="D2" s="258"/>
      <c r="E2" s="258"/>
    </row>
    <row r="3" spans="2:9" ht="33.75" x14ac:dyDescent="0.5">
      <c r="B3" s="272" t="s">
        <v>220</v>
      </c>
      <c r="C3" s="273"/>
      <c r="D3" s="273"/>
      <c r="E3" s="274"/>
    </row>
    <row r="4" spans="2:9" ht="13.9" customHeight="1" x14ac:dyDescent="0.2">
      <c r="B4" s="128"/>
      <c r="C4" s="128"/>
      <c r="D4" s="128"/>
      <c r="E4" s="128"/>
      <c r="F4" s="128"/>
      <c r="G4" s="128"/>
      <c r="H4" s="128"/>
      <c r="I4" s="60"/>
    </row>
    <row r="5" spans="2:9" ht="37.5" customHeight="1" x14ac:dyDescent="0.2">
      <c r="B5" s="269" t="s">
        <v>196</v>
      </c>
      <c r="C5" s="270"/>
      <c r="D5" s="270"/>
      <c r="E5" s="271"/>
      <c r="F5" s="128"/>
      <c r="G5" s="128"/>
      <c r="H5" s="128"/>
      <c r="I5" s="60"/>
    </row>
    <row r="6" spans="2:9" ht="13.9" customHeight="1" x14ac:dyDescent="0.2">
      <c r="B6" s="128"/>
      <c r="C6" s="128"/>
      <c r="D6" s="128"/>
      <c r="E6" s="128"/>
      <c r="F6" s="128"/>
      <c r="G6" s="128"/>
      <c r="H6" s="128"/>
      <c r="I6" s="60"/>
    </row>
    <row r="7" spans="2:9" x14ac:dyDescent="0.2">
      <c r="B7" s="130" t="s">
        <v>41</v>
      </c>
      <c r="C7" s="275" t="s">
        <v>197</v>
      </c>
      <c r="D7" s="275"/>
      <c r="E7" s="276"/>
      <c r="I7" s="60"/>
    </row>
    <row r="8" spans="2:9" x14ac:dyDescent="0.2">
      <c r="B8" s="74" t="s">
        <v>42</v>
      </c>
      <c r="C8" s="259" t="s">
        <v>198</v>
      </c>
      <c r="D8" s="259"/>
      <c r="E8" s="260"/>
      <c r="I8" s="60"/>
    </row>
    <row r="9" spans="2:9" x14ac:dyDescent="0.2">
      <c r="B9" s="74" t="s">
        <v>43</v>
      </c>
      <c r="C9" s="259" t="s">
        <v>199</v>
      </c>
      <c r="D9" s="259"/>
      <c r="E9" s="260"/>
      <c r="I9" s="60"/>
    </row>
    <row r="10" spans="2:9" x14ac:dyDescent="0.2">
      <c r="B10" s="75"/>
      <c r="C10" s="131"/>
      <c r="D10" s="131"/>
      <c r="E10" s="76"/>
    </row>
    <row r="11" spans="2:9" ht="13.9" customHeight="1" x14ac:dyDescent="0.2">
      <c r="B11" s="264" t="s">
        <v>221</v>
      </c>
      <c r="C11" s="265"/>
      <c r="D11" s="265"/>
      <c r="E11" s="266"/>
      <c r="I11" s="60"/>
    </row>
    <row r="12" spans="2:9" x14ac:dyDescent="0.2">
      <c r="B12" s="264"/>
      <c r="C12" s="265"/>
      <c r="D12" s="265"/>
      <c r="E12" s="266"/>
      <c r="I12" s="60"/>
    </row>
    <row r="13" spans="2:9" x14ac:dyDescent="0.2">
      <c r="B13" s="264"/>
      <c r="C13" s="265"/>
      <c r="D13" s="265"/>
      <c r="E13" s="266"/>
      <c r="I13" s="60"/>
    </row>
    <row r="14" spans="2:9" x14ac:dyDescent="0.2">
      <c r="B14" s="224"/>
      <c r="C14" s="225"/>
      <c r="D14" s="225"/>
      <c r="E14" s="226"/>
      <c r="I14" s="60"/>
    </row>
    <row r="15" spans="2:9" s="127" customFormat="1" ht="20.25" x14ac:dyDescent="0.3">
      <c r="B15" s="261" t="s">
        <v>179</v>
      </c>
      <c r="C15" s="262"/>
      <c r="D15" s="262"/>
      <c r="E15" s="263"/>
      <c r="I15" s="129"/>
    </row>
    <row r="16" spans="2:9" s="127" customFormat="1" x14ac:dyDescent="0.2">
      <c r="B16" s="277" t="s">
        <v>148</v>
      </c>
      <c r="C16" s="278"/>
      <c r="D16" s="278"/>
      <c r="E16" s="279"/>
    </row>
    <row r="17" spans="2:9" s="127" customFormat="1" x14ac:dyDescent="0.2">
      <c r="B17" s="252" t="s">
        <v>0</v>
      </c>
      <c r="C17" s="253"/>
      <c r="D17" s="253"/>
      <c r="E17" s="254"/>
      <c r="I17" s="129"/>
    </row>
    <row r="18" spans="2:9" s="127" customFormat="1" x14ac:dyDescent="0.2">
      <c r="B18" s="255"/>
      <c r="C18" s="256"/>
      <c r="D18" s="256"/>
      <c r="E18" s="257"/>
      <c r="I18" s="129"/>
    </row>
    <row r="19" spans="2:9" x14ac:dyDescent="0.2">
      <c r="D19" s="47"/>
    </row>
    <row r="21" spans="2:9" x14ac:dyDescent="0.2">
      <c r="D21" s="47"/>
    </row>
    <row r="24" spans="2:9" x14ac:dyDescent="0.2">
      <c r="D24" s="47"/>
    </row>
    <row r="25" spans="2:9" x14ac:dyDescent="0.2">
      <c r="D25" s="47"/>
    </row>
    <row r="26" spans="2:9" x14ac:dyDescent="0.2">
      <c r="D26" s="47"/>
    </row>
  </sheetData>
  <mergeCells count="11">
    <mergeCell ref="B1:E1"/>
    <mergeCell ref="B5:E5"/>
    <mergeCell ref="B3:E3"/>
    <mergeCell ref="C7:E7"/>
    <mergeCell ref="B16:E16"/>
    <mergeCell ref="B17:E18"/>
    <mergeCell ref="B2:E2"/>
    <mergeCell ref="C8:E8"/>
    <mergeCell ref="C9:E9"/>
    <mergeCell ref="B15:E15"/>
    <mergeCell ref="B11:E13"/>
  </mergeCells>
  <phoneticPr fontId="0" type="noConversion"/>
  <hyperlinks>
    <hyperlink ref="B16" r:id="rId1" xr:uid="{00000000-0004-0000-0000-000000000000}"/>
  </hyperlinks>
  <pageMargins left="0.5" right="0.5" top="0.75" bottom="0.75" header="0.25" footer="0.25"/>
  <pageSetup orientation="portrait" r:id="rId2"/>
  <headerFooter alignWithMargins="0">
    <oddFooter>&amp;CRevised 01/06/2021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  <pageSetUpPr fitToPage="1"/>
  </sheetPr>
  <dimension ref="B1:J174"/>
  <sheetViews>
    <sheetView showGridLines="0" showRowColHeaders="0" topLeftCell="A20" zoomScale="80" zoomScaleNormal="80" workbookViewId="0">
      <selection activeCell="E14" sqref="E14"/>
    </sheetView>
  </sheetViews>
  <sheetFormatPr defaultColWidth="9.140625" defaultRowHeight="13.5" x14ac:dyDescent="0.25"/>
  <cols>
    <col min="1" max="1" width="6.28515625" style="60" customWidth="1"/>
    <col min="2" max="2" width="24.85546875" style="60" customWidth="1"/>
    <col min="3" max="3" width="4.7109375" style="60" customWidth="1"/>
    <col min="4" max="4" width="28.42578125" style="192" bestFit="1" customWidth="1"/>
    <col min="5" max="5" width="50.28515625" style="60" customWidth="1"/>
    <col min="6" max="6" width="73.7109375" style="188" bestFit="1" customWidth="1"/>
    <col min="7" max="7" width="73.7109375" style="189" customWidth="1"/>
    <col min="8" max="8" width="34.7109375" style="60" customWidth="1"/>
    <col min="9" max="9" width="9.140625" style="60"/>
    <col min="10" max="10" width="87.42578125" style="190" bestFit="1" customWidth="1"/>
    <col min="11" max="16384" width="9.140625" style="60"/>
  </cols>
  <sheetData>
    <row r="1" spans="2:10" ht="18" x14ac:dyDescent="0.25">
      <c r="B1" s="292" t="s">
        <v>62</v>
      </c>
      <c r="C1" s="292"/>
      <c r="D1" s="292"/>
      <c r="E1" s="292"/>
    </row>
    <row r="2" spans="2:10" ht="36" customHeight="1" x14ac:dyDescent="0.2">
      <c r="B2" s="295" t="s">
        <v>222</v>
      </c>
      <c r="C2" s="296"/>
      <c r="D2" s="296"/>
      <c r="E2" s="296"/>
      <c r="J2" s="191" t="s">
        <v>211</v>
      </c>
    </row>
    <row r="3" spans="2:10" ht="12" customHeight="1" x14ac:dyDescent="0.2">
      <c r="J3" s="193" t="s">
        <v>20</v>
      </c>
    </row>
    <row r="4" spans="2:10" ht="72" customHeight="1" x14ac:dyDescent="0.2">
      <c r="B4" s="298" t="s">
        <v>217</v>
      </c>
      <c r="C4" s="299"/>
      <c r="D4" s="299"/>
      <c r="E4" s="300"/>
      <c r="G4" s="194"/>
      <c r="H4" s="194"/>
      <c r="I4" s="194"/>
      <c r="J4" s="193" t="s">
        <v>21</v>
      </c>
    </row>
    <row r="5" spans="2:10" ht="12.75" customHeight="1" x14ac:dyDescent="0.3">
      <c r="F5" s="195"/>
      <c r="G5" s="194"/>
      <c r="H5" s="194"/>
      <c r="I5" s="194"/>
      <c r="J5" s="193" t="s">
        <v>154</v>
      </c>
    </row>
    <row r="6" spans="2:10" ht="15.75" x14ac:dyDescent="0.25">
      <c r="B6" s="297" t="s">
        <v>170</v>
      </c>
      <c r="C6" s="297"/>
      <c r="D6" s="297"/>
      <c r="E6" s="297"/>
      <c r="F6" s="280"/>
      <c r="J6" s="196" t="s">
        <v>155</v>
      </c>
    </row>
    <row r="7" spans="2:10" ht="15.75" x14ac:dyDescent="0.25">
      <c r="B7" s="125" t="s">
        <v>41</v>
      </c>
      <c r="C7" s="197"/>
      <c r="D7" s="294" t="s">
        <v>203</v>
      </c>
      <c r="E7" s="294"/>
      <c r="F7" s="280"/>
      <c r="J7" s="196" t="s">
        <v>156</v>
      </c>
    </row>
    <row r="8" spans="2:10" ht="15.75" x14ac:dyDescent="0.25">
      <c r="B8" s="125" t="s">
        <v>42</v>
      </c>
      <c r="C8" s="197"/>
      <c r="D8" s="217" t="s">
        <v>172</v>
      </c>
      <c r="E8" s="217"/>
      <c r="F8" s="280"/>
    </row>
    <row r="9" spans="2:10" ht="15.75" x14ac:dyDescent="0.25">
      <c r="B9" s="125" t="s">
        <v>43</v>
      </c>
      <c r="C9" s="197"/>
      <c r="D9" s="294" t="s">
        <v>171</v>
      </c>
      <c r="E9" s="294"/>
      <c r="F9" s="280"/>
    </row>
    <row r="10" spans="2:10" ht="15.75" x14ac:dyDescent="0.25">
      <c r="B10" s="125" t="s">
        <v>157</v>
      </c>
      <c r="C10" s="197"/>
      <c r="D10" s="294" t="s">
        <v>150</v>
      </c>
      <c r="E10" s="294"/>
      <c r="F10" s="280"/>
    </row>
    <row r="11" spans="2:10" ht="12.75" customHeight="1" x14ac:dyDescent="0.3">
      <c r="F11" s="195"/>
    </row>
    <row r="12" spans="2:10" ht="115.5" customHeight="1" x14ac:dyDescent="0.25">
      <c r="B12" s="293" t="s">
        <v>218</v>
      </c>
      <c r="C12" s="293"/>
      <c r="D12" s="293"/>
      <c r="E12" s="293"/>
      <c r="F12" s="198"/>
    </row>
    <row r="13" spans="2:10" ht="21.75" customHeight="1" x14ac:dyDescent="0.25">
      <c r="B13" s="281" t="s">
        <v>25</v>
      </c>
      <c r="C13" s="281"/>
      <c r="D13" s="281"/>
      <c r="E13" s="199" t="s">
        <v>26</v>
      </c>
      <c r="F13" s="60"/>
      <c r="G13" s="200"/>
      <c r="J13" s="196"/>
    </row>
    <row r="14" spans="2:10" ht="19.899999999999999" customHeight="1" x14ac:dyDescent="0.25">
      <c r="B14" s="282" t="s">
        <v>178</v>
      </c>
      <c r="C14" s="282"/>
      <c r="D14" s="283"/>
      <c r="E14" s="210"/>
      <c r="F14" s="49" t="s">
        <v>219</v>
      </c>
      <c r="J14" s="196"/>
    </row>
    <row r="15" spans="2:10" ht="19.899999999999999" customHeight="1" x14ac:dyDescent="0.25">
      <c r="B15" s="282" t="s">
        <v>158</v>
      </c>
      <c r="C15" s="282"/>
      <c r="D15" s="283"/>
      <c r="E15" s="211"/>
      <c r="F15" s="49"/>
    </row>
    <row r="16" spans="2:10" ht="19.899999999999999" customHeight="1" x14ac:dyDescent="0.25">
      <c r="B16" s="285" t="s">
        <v>205</v>
      </c>
      <c r="C16" s="285"/>
      <c r="D16" s="286"/>
      <c r="E16" s="221"/>
      <c r="F16" s="53" t="s">
        <v>159</v>
      </c>
      <c r="G16" s="202"/>
      <c r="H16" s="203"/>
    </row>
    <row r="17" spans="2:8" ht="19.899999999999999" customHeight="1" x14ac:dyDescent="0.25">
      <c r="B17" s="282" t="s">
        <v>153</v>
      </c>
      <c r="C17" s="282"/>
      <c r="D17" s="283"/>
      <c r="E17" s="212"/>
      <c r="F17" s="54" t="s">
        <v>188</v>
      </c>
      <c r="G17" s="204"/>
      <c r="H17" s="203"/>
    </row>
    <row r="18" spans="2:8" ht="19.899999999999999" customHeight="1" x14ac:dyDescent="0.25">
      <c r="B18" s="282" t="s">
        <v>206</v>
      </c>
      <c r="C18" s="282"/>
      <c r="D18" s="283"/>
      <c r="E18" s="213"/>
      <c r="F18" s="54" t="s">
        <v>163</v>
      </c>
      <c r="G18" s="204"/>
      <c r="H18" s="203"/>
    </row>
    <row r="19" spans="2:8" ht="19.899999999999999" customHeight="1" x14ac:dyDescent="0.25">
      <c r="B19" s="282" t="s">
        <v>110</v>
      </c>
      <c r="C19" s="282"/>
      <c r="D19" s="283"/>
      <c r="E19" s="214"/>
      <c r="F19" s="50"/>
      <c r="G19" s="204"/>
      <c r="H19" s="203"/>
    </row>
    <row r="20" spans="2:8" ht="19.899999999999999" customHeight="1" x14ac:dyDescent="0.25">
      <c r="B20" s="282" t="s">
        <v>109</v>
      </c>
      <c r="C20" s="282"/>
      <c r="D20" s="283"/>
      <c r="E20" s="214"/>
      <c r="F20" s="50"/>
      <c r="G20" s="204"/>
      <c r="H20" s="203"/>
    </row>
    <row r="21" spans="2:8" ht="19.899999999999999" customHeight="1" x14ac:dyDescent="0.25">
      <c r="B21" s="282" t="s">
        <v>210</v>
      </c>
      <c r="C21" s="282"/>
      <c r="D21" s="283"/>
      <c r="E21" s="211" t="s">
        <v>211</v>
      </c>
      <c r="F21" s="73" t="s">
        <v>204</v>
      </c>
      <c r="G21" s="204"/>
      <c r="H21" s="203"/>
    </row>
    <row r="22" spans="2:8" ht="19.899999999999999" customHeight="1" x14ac:dyDescent="0.25">
      <c r="B22" s="215"/>
      <c r="C22" s="301" t="s">
        <v>45</v>
      </c>
      <c r="D22" s="218" t="s">
        <v>207</v>
      </c>
      <c r="E22" s="201"/>
      <c r="F22" s="77" t="s">
        <v>166</v>
      </c>
      <c r="G22" s="204"/>
      <c r="H22" s="203"/>
    </row>
    <row r="23" spans="2:8" ht="19.899999999999999" customHeight="1" x14ac:dyDescent="0.25">
      <c r="B23" s="215"/>
      <c r="C23" s="301"/>
      <c r="D23" s="218" t="s">
        <v>208</v>
      </c>
      <c r="E23" s="201"/>
      <c r="F23" s="57"/>
      <c r="G23" s="204"/>
      <c r="H23" s="203"/>
    </row>
    <row r="24" spans="2:8" ht="19.899999999999999" customHeight="1" x14ac:dyDescent="0.25">
      <c r="B24" s="215"/>
      <c r="C24" s="301"/>
      <c r="D24" s="218" t="s">
        <v>209</v>
      </c>
      <c r="E24" s="201"/>
      <c r="F24" s="57"/>
      <c r="G24" s="204"/>
      <c r="H24" s="203"/>
    </row>
    <row r="25" spans="2:8" ht="19.899999999999999" customHeight="1" x14ac:dyDescent="0.25">
      <c r="B25" s="215"/>
      <c r="C25" s="301"/>
      <c r="D25" s="218" t="s">
        <v>168</v>
      </c>
      <c r="E25" s="201"/>
      <c r="F25" s="205" t="s">
        <v>216</v>
      </c>
      <c r="G25" s="204"/>
      <c r="H25" s="203"/>
    </row>
    <row r="26" spans="2:8" ht="19.899999999999999" customHeight="1" x14ac:dyDescent="0.25">
      <c r="B26" s="215"/>
      <c r="C26" s="219"/>
      <c r="D26" s="218" t="s">
        <v>70</v>
      </c>
      <c r="E26" s="220"/>
      <c r="F26" s="56" t="s">
        <v>167</v>
      </c>
      <c r="G26" s="204"/>
      <c r="H26" s="203"/>
    </row>
    <row r="27" spans="2:8" ht="19.899999999999999" customHeight="1" x14ac:dyDescent="0.25">
      <c r="B27" s="215"/>
      <c r="C27" s="301" t="s">
        <v>45</v>
      </c>
      <c r="D27" s="218" t="s">
        <v>207</v>
      </c>
      <c r="E27" s="201"/>
      <c r="G27" s="204"/>
      <c r="H27" s="203"/>
    </row>
    <row r="28" spans="2:8" ht="19.899999999999999" customHeight="1" x14ac:dyDescent="0.25">
      <c r="B28" s="215"/>
      <c r="C28" s="301"/>
      <c r="D28" s="218" t="s">
        <v>208</v>
      </c>
      <c r="E28" s="201"/>
      <c r="G28" s="204"/>
      <c r="H28" s="203"/>
    </row>
    <row r="29" spans="2:8" ht="19.899999999999999" customHeight="1" x14ac:dyDescent="0.25">
      <c r="B29" s="215"/>
      <c r="C29" s="301"/>
      <c r="D29" s="218" t="s">
        <v>209</v>
      </c>
      <c r="E29" s="201"/>
      <c r="F29" s="50"/>
      <c r="G29" s="204"/>
      <c r="H29" s="203"/>
    </row>
    <row r="30" spans="2:8" ht="19.899999999999999" customHeight="1" x14ac:dyDescent="0.25">
      <c r="B30" s="215"/>
      <c r="C30" s="301"/>
      <c r="D30" s="218" t="s">
        <v>168</v>
      </c>
      <c r="E30" s="201"/>
      <c r="F30" s="205" t="s">
        <v>216</v>
      </c>
      <c r="G30" s="204"/>
      <c r="H30" s="203"/>
    </row>
    <row r="31" spans="2:8" ht="19.899999999999999" customHeight="1" x14ac:dyDescent="0.25">
      <c r="B31" s="215"/>
      <c r="C31" s="219"/>
      <c r="D31" s="218" t="s">
        <v>70</v>
      </c>
      <c r="E31" s="220"/>
      <c r="F31" s="56" t="s">
        <v>167</v>
      </c>
      <c r="G31" s="204"/>
      <c r="H31" s="203"/>
    </row>
    <row r="32" spans="2:8" ht="19.899999999999999" customHeight="1" x14ac:dyDescent="0.25">
      <c r="B32" s="215"/>
      <c r="C32" s="290" t="s">
        <v>46</v>
      </c>
      <c r="D32" s="216" t="s">
        <v>160</v>
      </c>
      <c r="E32" s="214"/>
      <c r="F32" s="50"/>
      <c r="G32" s="204"/>
      <c r="H32" s="203"/>
    </row>
    <row r="33" spans="2:10" ht="19.899999999999999" customHeight="1" x14ac:dyDescent="0.25">
      <c r="B33" s="215"/>
      <c r="C33" s="290"/>
      <c r="D33" s="216" t="s">
        <v>161</v>
      </c>
      <c r="E33" s="212"/>
      <c r="F33" s="50"/>
      <c r="G33" s="204"/>
      <c r="H33" s="203"/>
    </row>
    <row r="34" spans="2:10" ht="19.899999999999999" customHeight="1" x14ac:dyDescent="0.25">
      <c r="B34" s="215"/>
      <c r="C34" s="290"/>
      <c r="D34" s="216" t="s">
        <v>162</v>
      </c>
      <c r="E34" s="213"/>
      <c r="F34" s="50"/>
      <c r="G34" s="204"/>
      <c r="H34" s="203"/>
    </row>
    <row r="35" spans="2:10" ht="19.899999999999999" hidden="1" customHeight="1" x14ac:dyDescent="0.25">
      <c r="F35" s="194"/>
      <c r="G35" s="204"/>
      <c r="H35" s="203"/>
    </row>
    <row r="36" spans="2:10" ht="19.899999999999999" hidden="1" customHeight="1" x14ac:dyDescent="0.25">
      <c r="F36" s="194"/>
      <c r="G36" s="204"/>
      <c r="H36" s="203"/>
    </row>
    <row r="37" spans="2:10" ht="19.899999999999999" customHeight="1" x14ac:dyDescent="0.25">
      <c r="B37" s="291" t="s">
        <v>176</v>
      </c>
      <c r="C37" s="291"/>
      <c r="D37" s="222"/>
      <c r="E37" s="51" t="s">
        <v>215</v>
      </c>
      <c r="G37" s="204"/>
      <c r="H37" s="203"/>
    </row>
    <row r="38" spans="2:10" ht="19.899999999999999" customHeight="1" x14ac:dyDescent="0.25">
      <c r="B38" s="291" t="s">
        <v>177</v>
      </c>
      <c r="C38" s="291"/>
      <c r="D38" s="222"/>
      <c r="E38" s="51" t="s">
        <v>87</v>
      </c>
      <c r="G38" s="204"/>
      <c r="H38" s="203"/>
    </row>
    <row r="39" spans="2:10" ht="42.6" customHeight="1" x14ac:dyDescent="0.25">
      <c r="B39" s="287" t="s">
        <v>214</v>
      </c>
      <c r="C39" s="288"/>
      <c r="D39" s="289"/>
      <c r="E39" s="289"/>
      <c r="F39" s="223" t="s">
        <v>212</v>
      </c>
      <c r="G39" s="204"/>
      <c r="H39" s="203"/>
    </row>
    <row r="40" spans="2:10" ht="19.899999999999999" customHeight="1" x14ac:dyDescent="0.25">
      <c r="B40" s="284" t="s">
        <v>165</v>
      </c>
      <c r="C40" s="284"/>
      <c r="D40" s="303" t="s">
        <v>79</v>
      </c>
      <c r="E40" s="303"/>
      <c r="F40" s="55" t="s">
        <v>169</v>
      </c>
      <c r="G40" s="204"/>
      <c r="H40" s="203"/>
    </row>
    <row r="41" spans="2:10" ht="19.899999999999999" hidden="1" customHeight="1" x14ac:dyDescent="0.25">
      <c r="B41" s="192"/>
      <c r="C41" s="192"/>
      <c r="G41" s="204"/>
      <c r="H41" s="203"/>
    </row>
    <row r="42" spans="2:10" ht="25.9" customHeight="1" x14ac:dyDescent="0.25">
      <c r="B42" s="304" t="s">
        <v>164</v>
      </c>
      <c r="C42" s="305"/>
      <c r="D42" s="289"/>
      <c r="E42" s="289"/>
      <c r="F42" s="52" t="s">
        <v>180</v>
      </c>
      <c r="G42" s="206"/>
      <c r="H42" s="203"/>
    </row>
    <row r="43" spans="2:10" ht="51" customHeight="1" x14ac:dyDescent="0.25">
      <c r="B43" s="282" t="s">
        <v>8</v>
      </c>
      <c r="C43" s="282"/>
      <c r="D43" s="289"/>
      <c r="E43" s="289"/>
      <c r="F43" s="52" t="s">
        <v>213</v>
      </c>
      <c r="G43" s="204"/>
      <c r="H43" s="203"/>
    </row>
    <row r="44" spans="2:10" ht="22.5" customHeight="1" x14ac:dyDescent="0.35">
      <c r="B44" s="302" t="s">
        <v>62</v>
      </c>
      <c r="C44" s="302"/>
      <c r="D44" s="302"/>
      <c r="E44" s="302"/>
      <c r="F44" s="51"/>
      <c r="G44" s="204"/>
      <c r="H44" s="203"/>
      <c r="J44" s="207" t="s">
        <v>79</v>
      </c>
    </row>
    <row r="45" spans="2:10" ht="15.75" x14ac:dyDescent="0.2">
      <c r="F45" s="51"/>
      <c r="G45" s="204"/>
      <c r="H45" s="203"/>
      <c r="J45" s="208" t="s">
        <v>88</v>
      </c>
    </row>
    <row r="46" spans="2:10" ht="15.75" x14ac:dyDescent="0.2">
      <c r="F46" s="51"/>
      <c r="G46" s="204"/>
      <c r="H46" s="203"/>
      <c r="J46" s="208" t="s">
        <v>89</v>
      </c>
    </row>
    <row r="47" spans="2:10" ht="15.75" x14ac:dyDescent="0.2">
      <c r="F47" s="51"/>
      <c r="G47" s="204"/>
      <c r="H47" s="203"/>
      <c r="J47" s="208" t="s">
        <v>71</v>
      </c>
    </row>
    <row r="48" spans="2:10" ht="15.75" x14ac:dyDescent="0.2">
      <c r="F48" s="51"/>
      <c r="G48" s="204"/>
      <c r="H48" s="203"/>
      <c r="J48" s="208" t="s">
        <v>90</v>
      </c>
    </row>
    <row r="49" spans="6:10" ht="12.75" x14ac:dyDescent="0.2">
      <c r="F49" s="209"/>
      <c r="G49" s="204"/>
      <c r="H49" s="203"/>
      <c r="J49" s="208" t="s">
        <v>91</v>
      </c>
    </row>
    <row r="50" spans="6:10" ht="12.75" x14ac:dyDescent="0.2">
      <c r="F50" s="209"/>
      <c r="G50" s="204"/>
      <c r="H50" s="203"/>
      <c r="J50" s="208" t="s">
        <v>63</v>
      </c>
    </row>
    <row r="51" spans="6:10" ht="12.75" x14ac:dyDescent="0.2">
      <c r="F51" s="209"/>
      <c r="G51" s="204"/>
      <c r="H51" s="203"/>
      <c r="J51" s="208" t="s">
        <v>92</v>
      </c>
    </row>
    <row r="52" spans="6:10" ht="12.75" x14ac:dyDescent="0.2">
      <c r="F52" s="209"/>
      <c r="G52" s="204"/>
      <c r="H52" s="203"/>
      <c r="J52" s="208" t="s">
        <v>93</v>
      </c>
    </row>
    <row r="53" spans="6:10" ht="12.75" x14ac:dyDescent="0.2">
      <c r="F53" s="209"/>
      <c r="G53" s="204"/>
      <c r="H53" s="203"/>
      <c r="J53" s="208" t="s">
        <v>94</v>
      </c>
    </row>
    <row r="54" spans="6:10" ht="12.75" x14ac:dyDescent="0.2">
      <c r="F54" s="209"/>
      <c r="G54" s="204"/>
      <c r="H54" s="203"/>
      <c r="J54" s="208" t="s">
        <v>64</v>
      </c>
    </row>
    <row r="55" spans="6:10" ht="12.75" x14ac:dyDescent="0.2">
      <c r="F55" s="209"/>
      <c r="G55" s="204"/>
      <c r="H55" s="203"/>
      <c r="J55" s="208" t="s">
        <v>67</v>
      </c>
    </row>
    <row r="56" spans="6:10" ht="12.75" x14ac:dyDescent="0.2">
      <c r="F56" s="209"/>
      <c r="G56" s="204"/>
      <c r="H56" s="203"/>
      <c r="J56" s="208" t="s">
        <v>65</v>
      </c>
    </row>
    <row r="57" spans="6:10" ht="12.75" x14ac:dyDescent="0.2">
      <c r="F57" s="209"/>
      <c r="G57" s="204"/>
      <c r="H57" s="203"/>
      <c r="J57" s="208" t="s">
        <v>66</v>
      </c>
    </row>
    <row r="58" spans="6:10" x14ac:dyDescent="0.25">
      <c r="F58" s="209"/>
      <c r="G58" s="204"/>
      <c r="H58" s="203"/>
    </row>
    <row r="59" spans="6:10" x14ac:dyDescent="0.25">
      <c r="F59" s="209"/>
      <c r="G59" s="204"/>
      <c r="H59" s="203"/>
    </row>
    <row r="60" spans="6:10" x14ac:dyDescent="0.25">
      <c r="F60" s="209"/>
      <c r="G60" s="204"/>
      <c r="H60" s="203"/>
    </row>
    <row r="61" spans="6:10" x14ac:dyDescent="0.25">
      <c r="F61" s="209"/>
      <c r="G61" s="204"/>
      <c r="H61" s="203"/>
    </row>
    <row r="62" spans="6:10" x14ac:dyDescent="0.25">
      <c r="F62" s="209"/>
      <c r="G62" s="204"/>
      <c r="H62" s="203"/>
    </row>
    <row r="63" spans="6:10" x14ac:dyDescent="0.25">
      <c r="F63" s="209"/>
      <c r="G63" s="204"/>
      <c r="H63" s="203"/>
    </row>
    <row r="64" spans="6:10" x14ac:dyDescent="0.25">
      <c r="F64" s="209"/>
      <c r="G64" s="204"/>
      <c r="H64" s="203"/>
    </row>
    <row r="65" spans="6:8" x14ac:dyDescent="0.25">
      <c r="F65" s="209"/>
      <c r="G65" s="204"/>
      <c r="H65" s="203"/>
    </row>
    <row r="66" spans="6:8" x14ac:dyDescent="0.25">
      <c r="F66" s="209"/>
      <c r="G66" s="204"/>
      <c r="H66" s="203"/>
    </row>
    <row r="67" spans="6:8" x14ac:dyDescent="0.25">
      <c r="F67" s="209"/>
      <c r="G67" s="204"/>
      <c r="H67" s="203"/>
    </row>
    <row r="68" spans="6:8" x14ac:dyDescent="0.25">
      <c r="F68" s="209"/>
      <c r="G68" s="204"/>
      <c r="H68" s="203"/>
    </row>
    <row r="69" spans="6:8" x14ac:dyDescent="0.25">
      <c r="F69" s="209"/>
      <c r="G69" s="204"/>
      <c r="H69" s="203"/>
    </row>
    <row r="70" spans="6:8" x14ac:dyDescent="0.25">
      <c r="F70" s="209"/>
      <c r="G70" s="204"/>
      <c r="H70" s="203"/>
    </row>
    <row r="71" spans="6:8" x14ac:dyDescent="0.25">
      <c r="F71" s="209"/>
      <c r="G71" s="204"/>
      <c r="H71" s="203"/>
    </row>
    <row r="72" spans="6:8" x14ac:dyDescent="0.25">
      <c r="F72" s="209"/>
      <c r="G72" s="204"/>
      <c r="H72" s="203"/>
    </row>
    <row r="73" spans="6:8" x14ac:dyDescent="0.25">
      <c r="F73" s="209"/>
      <c r="G73" s="204"/>
      <c r="H73" s="203"/>
    </row>
    <row r="74" spans="6:8" x14ac:dyDescent="0.25">
      <c r="F74" s="209"/>
      <c r="G74" s="204"/>
      <c r="H74" s="203"/>
    </row>
    <row r="75" spans="6:8" x14ac:dyDescent="0.25">
      <c r="F75" s="209"/>
      <c r="G75" s="204"/>
      <c r="H75" s="203"/>
    </row>
    <row r="76" spans="6:8" x14ac:dyDescent="0.25">
      <c r="F76" s="209"/>
      <c r="G76" s="204"/>
      <c r="H76" s="203"/>
    </row>
    <row r="77" spans="6:8" x14ac:dyDescent="0.25">
      <c r="F77" s="209"/>
      <c r="G77" s="204"/>
      <c r="H77" s="203"/>
    </row>
    <row r="78" spans="6:8" x14ac:dyDescent="0.25">
      <c r="F78" s="209"/>
      <c r="G78" s="204"/>
      <c r="H78" s="203"/>
    </row>
    <row r="79" spans="6:8" x14ac:dyDescent="0.25">
      <c r="F79" s="209"/>
      <c r="G79" s="204"/>
      <c r="H79" s="203"/>
    </row>
    <row r="80" spans="6:8" x14ac:dyDescent="0.25">
      <c r="F80" s="209"/>
      <c r="G80" s="204"/>
      <c r="H80" s="203"/>
    </row>
    <row r="81" spans="6:8" x14ac:dyDescent="0.25">
      <c r="F81" s="209"/>
      <c r="G81" s="204"/>
      <c r="H81" s="203"/>
    </row>
    <row r="82" spans="6:8" x14ac:dyDescent="0.25">
      <c r="F82" s="209"/>
      <c r="G82" s="204"/>
      <c r="H82" s="203"/>
    </row>
    <row r="83" spans="6:8" x14ac:dyDescent="0.25">
      <c r="F83" s="209"/>
      <c r="G83" s="204"/>
      <c r="H83" s="203"/>
    </row>
    <row r="84" spans="6:8" x14ac:dyDescent="0.25">
      <c r="F84" s="209"/>
      <c r="G84" s="204"/>
      <c r="H84" s="203"/>
    </row>
    <row r="85" spans="6:8" x14ac:dyDescent="0.25">
      <c r="F85" s="209"/>
      <c r="G85" s="204"/>
      <c r="H85" s="203"/>
    </row>
    <row r="86" spans="6:8" x14ac:dyDescent="0.25">
      <c r="F86" s="209"/>
      <c r="G86" s="204"/>
      <c r="H86" s="203"/>
    </row>
    <row r="87" spans="6:8" x14ac:dyDescent="0.25">
      <c r="F87" s="209"/>
      <c r="G87" s="204"/>
      <c r="H87" s="203"/>
    </row>
    <row r="88" spans="6:8" x14ac:dyDescent="0.25">
      <c r="F88" s="209"/>
      <c r="G88" s="204"/>
      <c r="H88" s="203"/>
    </row>
    <row r="89" spans="6:8" x14ac:dyDescent="0.25">
      <c r="F89" s="209"/>
      <c r="G89" s="204"/>
      <c r="H89" s="203"/>
    </row>
    <row r="90" spans="6:8" x14ac:dyDescent="0.25">
      <c r="F90" s="209"/>
      <c r="G90" s="204"/>
      <c r="H90" s="203"/>
    </row>
    <row r="91" spans="6:8" x14ac:dyDescent="0.25">
      <c r="F91" s="209"/>
      <c r="G91" s="204"/>
      <c r="H91" s="203"/>
    </row>
    <row r="92" spans="6:8" x14ac:dyDescent="0.25">
      <c r="F92" s="209"/>
      <c r="G92" s="204"/>
      <c r="H92" s="203"/>
    </row>
    <row r="93" spans="6:8" x14ac:dyDescent="0.25">
      <c r="F93" s="209"/>
      <c r="G93" s="204"/>
      <c r="H93" s="203"/>
    </row>
    <row r="94" spans="6:8" x14ac:dyDescent="0.25">
      <c r="F94" s="209"/>
      <c r="G94" s="204"/>
      <c r="H94" s="203"/>
    </row>
    <row r="95" spans="6:8" x14ac:dyDescent="0.25">
      <c r="F95" s="209"/>
      <c r="G95" s="204"/>
      <c r="H95" s="203"/>
    </row>
    <row r="96" spans="6:8" x14ac:dyDescent="0.25">
      <c r="F96" s="209"/>
      <c r="G96" s="204"/>
      <c r="H96" s="203"/>
    </row>
    <row r="97" spans="6:8" x14ac:dyDescent="0.25">
      <c r="F97" s="209"/>
      <c r="G97" s="204"/>
      <c r="H97" s="203"/>
    </row>
    <row r="98" spans="6:8" x14ac:dyDescent="0.25">
      <c r="F98" s="209"/>
      <c r="G98" s="204"/>
      <c r="H98" s="203"/>
    </row>
    <row r="99" spans="6:8" x14ac:dyDescent="0.25">
      <c r="F99" s="209"/>
      <c r="G99" s="204"/>
      <c r="H99" s="203"/>
    </row>
    <row r="100" spans="6:8" x14ac:dyDescent="0.25">
      <c r="F100" s="209"/>
      <c r="G100" s="204"/>
      <c r="H100" s="203"/>
    </row>
    <row r="101" spans="6:8" x14ac:dyDescent="0.25">
      <c r="F101" s="209"/>
      <c r="G101" s="204"/>
      <c r="H101" s="203"/>
    </row>
    <row r="102" spans="6:8" x14ac:dyDescent="0.25">
      <c r="F102" s="209"/>
      <c r="G102" s="204"/>
      <c r="H102" s="203"/>
    </row>
    <row r="103" spans="6:8" x14ac:dyDescent="0.25">
      <c r="F103" s="209"/>
      <c r="G103" s="204"/>
      <c r="H103" s="203"/>
    </row>
    <row r="104" spans="6:8" x14ac:dyDescent="0.25">
      <c r="F104" s="209"/>
      <c r="G104" s="204"/>
      <c r="H104" s="203"/>
    </row>
    <row r="105" spans="6:8" x14ac:dyDescent="0.25">
      <c r="F105" s="209"/>
      <c r="G105" s="204"/>
      <c r="H105" s="203"/>
    </row>
    <row r="106" spans="6:8" x14ac:dyDescent="0.25">
      <c r="F106" s="209"/>
      <c r="G106" s="204"/>
      <c r="H106" s="203"/>
    </row>
    <row r="107" spans="6:8" x14ac:dyDescent="0.25">
      <c r="F107" s="209"/>
      <c r="G107" s="204"/>
      <c r="H107" s="203"/>
    </row>
    <row r="108" spans="6:8" x14ac:dyDescent="0.25">
      <c r="F108" s="209"/>
      <c r="G108" s="204"/>
      <c r="H108" s="203"/>
    </row>
    <row r="109" spans="6:8" x14ac:dyDescent="0.25">
      <c r="F109" s="209"/>
      <c r="G109" s="204"/>
      <c r="H109" s="203"/>
    </row>
    <row r="110" spans="6:8" x14ac:dyDescent="0.25">
      <c r="F110" s="209"/>
      <c r="G110" s="204"/>
      <c r="H110" s="203"/>
    </row>
    <row r="111" spans="6:8" x14ac:dyDescent="0.25">
      <c r="F111" s="209"/>
      <c r="G111" s="204"/>
      <c r="H111" s="203"/>
    </row>
    <row r="112" spans="6:8" x14ac:dyDescent="0.25">
      <c r="F112" s="209"/>
      <c r="G112" s="204"/>
      <c r="H112" s="203"/>
    </row>
    <row r="113" spans="6:8" x14ac:dyDescent="0.25">
      <c r="F113" s="209"/>
      <c r="G113" s="204"/>
      <c r="H113" s="203"/>
    </row>
    <row r="114" spans="6:8" x14ac:dyDescent="0.25">
      <c r="F114" s="209"/>
      <c r="G114" s="204"/>
      <c r="H114" s="203"/>
    </row>
    <row r="115" spans="6:8" x14ac:dyDescent="0.25">
      <c r="F115" s="209"/>
      <c r="G115" s="204"/>
      <c r="H115" s="203"/>
    </row>
    <row r="116" spans="6:8" x14ac:dyDescent="0.25">
      <c r="F116" s="209"/>
      <c r="G116" s="204"/>
      <c r="H116" s="203"/>
    </row>
    <row r="117" spans="6:8" x14ac:dyDescent="0.25">
      <c r="F117" s="209"/>
      <c r="G117" s="204"/>
      <c r="H117" s="203"/>
    </row>
    <row r="118" spans="6:8" x14ac:dyDescent="0.25">
      <c r="F118" s="209"/>
      <c r="G118" s="204"/>
      <c r="H118" s="203"/>
    </row>
    <row r="119" spans="6:8" x14ac:dyDescent="0.25">
      <c r="F119" s="209"/>
      <c r="G119" s="204"/>
      <c r="H119" s="203"/>
    </row>
    <row r="120" spans="6:8" x14ac:dyDescent="0.25">
      <c r="F120" s="209"/>
      <c r="G120" s="204"/>
      <c r="H120" s="203"/>
    </row>
    <row r="121" spans="6:8" x14ac:dyDescent="0.25">
      <c r="F121" s="209"/>
      <c r="G121" s="204"/>
      <c r="H121" s="203"/>
    </row>
    <row r="122" spans="6:8" x14ac:dyDescent="0.25">
      <c r="F122" s="209"/>
      <c r="G122" s="204"/>
      <c r="H122" s="203"/>
    </row>
    <row r="123" spans="6:8" x14ac:dyDescent="0.25">
      <c r="F123" s="209"/>
      <c r="G123" s="204"/>
      <c r="H123" s="203"/>
    </row>
    <row r="124" spans="6:8" x14ac:dyDescent="0.25">
      <c r="F124" s="209"/>
      <c r="G124" s="204"/>
      <c r="H124" s="203"/>
    </row>
    <row r="125" spans="6:8" x14ac:dyDescent="0.25">
      <c r="F125" s="209"/>
      <c r="G125" s="204"/>
      <c r="H125" s="203"/>
    </row>
    <row r="126" spans="6:8" x14ac:dyDescent="0.25">
      <c r="F126" s="209"/>
      <c r="G126" s="204"/>
      <c r="H126" s="203"/>
    </row>
    <row r="127" spans="6:8" x14ac:dyDescent="0.25">
      <c r="F127" s="209"/>
      <c r="G127" s="204"/>
      <c r="H127" s="203"/>
    </row>
    <row r="128" spans="6:8" x14ac:dyDescent="0.25">
      <c r="F128" s="209"/>
      <c r="G128" s="204"/>
      <c r="H128" s="203"/>
    </row>
    <row r="129" spans="6:8" x14ac:dyDescent="0.25">
      <c r="F129" s="209"/>
      <c r="G129" s="204"/>
      <c r="H129" s="203"/>
    </row>
    <row r="130" spans="6:8" x14ac:dyDescent="0.25">
      <c r="F130" s="209"/>
      <c r="G130" s="204"/>
      <c r="H130" s="203"/>
    </row>
    <row r="131" spans="6:8" x14ac:dyDescent="0.25">
      <c r="F131" s="209"/>
      <c r="G131" s="204"/>
      <c r="H131" s="203"/>
    </row>
    <row r="132" spans="6:8" x14ac:dyDescent="0.25">
      <c r="F132" s="209"/>
      <c r="G132" s="204"/>
      <c r="H132" s="203"/>
    </row>
    <row r="133" spans="6:8" x14ac:dyDescent="0.25">
      <c r="F133" s="209"/>
      <c r="G133" s="204"/>
      <c r="H133" s="203"/>
    </row>
    <row r="134" spans="6:8" x14ac:dyDescent="0.25">
      <c r="F134" s="209"/>
      <c r="G134" s="204"/>
      <c r="H134" s="203"/>
    </row>
    <row r="135" spans="6:8" x14ac:dyDescent="0.25">
      <c r="F135" s="209"/>
      <c r="G135" s="204"/>
      <c r="H135" s="203"/>
    </row>
    <row r="136" spans="6:8" x14ac:dyDescent="0.25">
      <c r="F136" s="209"/>
      <c r="G136" s="204"/>
      <c r="H136" s="203"/>
    </row>
    <row r="137" spans="6:8" x14ac:dyDescent="0.25">
      <c r="F137" s="209"/>
      <c r="G137" s="204"/>
      <c r="H137" s="203"/>
    </row>
    <row r="138" spans="6:8" x14ac:dyDescent="0.25">
      <c r="F138" s="209"/>
      <c r="G138" s="204"/>
      <c r="H138" s="203"/>
    </row>
    <row r="139" spans="6:8" x14ac:dyDescent="0.25">
      <c r="F139" s="209"/>
      <c r="G139" s="204"/>
      <c r="H139" s="203"/>
    </row>
    <row r="140" spans="6:8" x14ac:dyDescent="0.25">
      <c r="F140" s="209"/>
      <c r="G140" s="204"/>
      <c r="H140" s="203"/>
    </row>
    <row r="141" spans="6:8" x14ac:dyDescent="0.25">
      <c r="F141" s="209"/>
      <c r="G141" s="204"/>
      <c r="H141" s="203"/>
    </row>
    <row r="142" spans="6:8" x14ac:dyDescent="0.25">
      <c r="F142" s="209"/>
      <c r="G142" s="204"/>
      <c r="H142" s="203"/>
    </row>
    <row r="143" spans="6:8" x14ac:dyDescent="0.25">
      <c r="F143" s="209"/>
      <c r="G143" s="204"/>
      <c r="H143" s="203"/>
    </row>
    <row r="144" spans="6:8" x14ac:dyDescent="0.25">
      <c r="F144" s="209"/>
      <c r="G144" s="204"/>
      <c r="H144" s="203"/>
    </row>
    <row r="145" spans="6:8" x14ac:dyDescent="0.25">
      <c r="F145" s="209"/>
      <c r="G145" s="204"/>
      <c r="H145" s="203"/>
    </row>
    <row r="146" spans="6:8" x14ac:dyDescent="0.25">
      <c r="F146" s="209"/>
      <c r="G146" s="204"/>
      <c r="H146" s="203"/>
    </row>
    <row r="147" spans="6:8" x14ac:dyDescent="0.25">
      <c r="F147" s="209"/>
      <c r="G147" s="204"/>
      <c r="H147" s="203"/>
    </row>
    <row r="148" spans="6:8" x14ac:dyDescent="0.25">
      <c r="F148" s="209"/>
      <c r="G148" s="204"/>
      <c r="H148" s="203"/>
    </row>
    <row r="149" spans="6:8" x14ac:dyDescent="0.25">
      <c r="F149" s="209"/>
      <c r="G149" s="204"/>
      <c r="H149" s="203"/>
    </row>
    <row r="150" spans="6:8" x14ac:dyDescent="0.25">
      <c r="F150" s="209"/>
      <c r="G150" s="204"/>
      <c r="H150" s="203"/>
    </row>
    <row r="151" spans="6:8" x14ac:dyDescent="0.25">
      <c r="F151" s="209"/>
      <c r="G151" s="204"/>
      <c r="H151" s="203"/>
    </row>
    <row r="152" spans="6:8" x14ac:dyDescent="0.25">
      <c r="F152" s="209"/>
      <c r="G152" s="204"/>
      <c r="H152" s="203"/>
    </row>
    <row r="153" spans="6:8" x14ac:dyDescent="0.25">
      <c r="F153" s="209"/>
      <c r="G153" s="204"/>
      <c r="H153" s="203"/>
    </row>
    <row r="154" spans="6:8" x14ac:dyDescent="0.25">
      <c r="F154" s="209"/>
      <c r="G154" s="204"/>
      <c r="H154" s="203"/>
    </row>
    <row r="155" spans="6:8" x14ac:dyDescent="0.25">
      <c r="F155" s="209"/>
      <c r="G155" s="204"/>
      <c r="H155" s="203"/>
    </row>
    <row r="156" spans="6:8" x14ac:dyDescent="0.25">
      <c r="F156" s="209"/>
      <c r="G156" s="204"/>
      <c r="H156" s="203"/>
    </row>
    <row r="157" spans="6:8" x14ac:dyDescent="0.25">
      <c r="F157" s="209"/>
      <c r="G157" s="204"/>
      <c r="H157" s="203"/>
    </row>
    <row r="158" spans="6:8" x14ac:dyDescent="0.25">
      <c r="F158" s="209"/>
      <c r="G158" s="204"/>
      <c r="H158" s="203"/>
    </row>
    <row r="159" spans="6:8" x14ac:dyDescent="0.25">
      <c r="F159" s="209"/>
      <c r="G159" s="204"/>
      <c r="H159" s="203"/>
    </row>
    <row r="160" spans="6:8" x14ac:dyDescent="0.25">
      <c r="F160" s="209"/>
      <c r="G160" s="204"/>
      <c r="H160" s="203"/>
    </row>
    <row r="161" spans="6:8" x14ac:dyDescent="0.25">
      <c r="F161" s="209"/>
      <c r="G161" s="204"/>
      <c r="H161" s="203"/>
    </row>
    <row r="162" spans="6:8" x14ac:dyDescent="0.25">
      <c r="F162" s="209"/>
      <c r="G162" s="204"/>
      <c r="H162" s="203"/>
    </row>
    <row r="163" spans="6:8" x14ac:dyDescent="0.25">
      <c r="F163" s="209"/>
      <c r="G163" s="204"/>
      <c r="H163" s="203"/>
    </row>
    <row r="164" spans="6:8" x14ac:dyDescent="0.25">
      <c r="F164" s="209"/>
      <c r="G164" s="204"/>
      <c r="H164" s="203"/>
    </row>
    <row r="165" spans="6:8" x14ac:dyDescent="0.25">
      <c r="F165" s="209"/>
      <c r="G165" s="204"/>
      <c r="H165" s="203"/>
    </row>
    <row r="166" spans="6:8" x14ac:dyDescent="0.25">
      <c r="F166" s="209"/>
      <c r="G166" s="204"/>
      <c r="H166" s="203"/>
    </row>
    <row r="167" spans="6:8" x14ac:dyDescent="0.25">
      <c r="F167" s="209"/>
      <c r="G167" s="204"/>
      <c r="H167" s="203"/>
    </row>
    <row r="168" spans="6:8" x14ac:dyDescent="0.25">
      <c r="F168" s="209"/>
      <c r="G168" s="204"/>
      <c r="H168" s="203"/>
    </row>
    <row r="169" spans="6:8" x14ac:dyDescent="0.25">
      <c r="F169" s="209"/>
      <c r="G169" s="204"/>
      <c r="H169" s="203"/>
    </row>
    <row r="170" spans="6:8" x14ac:dyDescent="0.25">
      <c r="F170" s="209"/>
      <c r="G170" s="204"/>
      <c r="H170" s="203"/>
    </row>
    <row r="171" spans="6:8" x14ac:dyDescent="0.25">
      <c r="F171" s="209"/>
      <c r="G171" s="204"/>
      <c r="H171" s="203"/>
    </row>
    <row r="172" spans="6:8" x14ac:dyDescent="0.25">
      <c r="F172" s="209"/>
      <c r="G172" s="204"/>
      <c r="H172" s="203"/>
    </row>
    <row r="173" spans="6:8" x14ac:dyDescent="0.25">
      <c r="F173" s="209"/>
      <c r="G173" s="204"/>
      <c r="H173" s="203"/>
    </row>
    <row r="174" spans="6:8" x14ac:dyDescent="0.25">
      <c r="F174" s="209"/>
      <c r="G174" s="204"/>
      <c r="H174" s="203"/>
    </row>
  </sheetData>
  <sheetProtection password="EB1C" sheet="1" objects="1" scenarios="1"/>
  <mergeCells count="32">
    <mergeCell ref="C22:C25"/>
    <mergeCell ref="C27:C30"/>
    <mergeCell ref="B44:E44"/>
    <mergeCell ref="B43:C43"/>
    <mergeCell ref="D40:E40"/>
    <mergeCell ref="D43:E43"/>
    <mergeCell ref="B42:C42"/>
    <mergeCell ref="D42:E42"/>
    <mergeCell ref="B1:E1"/>
    <mergeCell ref="B12:E12"/>
    <mergeCell ref="D7:E7"/>
    <mergeCell ref="D9:E9"/>
    <mergeCell ref="D10:E10"/>
    <mergeCell ref="B2:E2"/>
    <mergeCell ref="B6:E6"/>
    <mergeCell ref="B4:E4"/>
    <mergeCell ref="F6:F10"/>
    <mergeCell ref="B13:D13"/>
    <mergeCell ref="B20:D20"/>
    <mergeCell ref="B21:D21"/>
    <mergeCell ref="B40:C40"/>
    <mergeCell ref="B15:D15"/>
    <mergeCell ref="B16:D16"/>
    <mergeCell ref="B17:D17"/>
    <mergeCell ref="B18:D18"/>
    <mergeCell ref="B19:D19"/>
    <mergeCell ref="B39:C39"/>
    <mergeCell ref="D39:E39"/>
    <mergeCell ref="B14:D14"/>
    <mergeCell ref="C32:C34"/>
    <mergeCell ref="B37:C37"/>
    <mergeCell ref="B38:C38"/>
  </mergeCells>
  <phoneticPr fontId="0" type="noConversion"/>
  <dataValidations xWindow="629" yWindow="574" count="9">
    <dataValidation type="textLength" operator="lessThanOrEqual" allowBlank="1" showInputMessage="1" showErrorMessage="1" prompt="Max. 200 characters" sqref="D39:E39 D43:E43" xr:uid="{00000000-0002-0000-0100-000000000000}">
      <formula1>200</formula1>
    </dataValidation>
    <dataValidation type="list" allowBlank="1" showInputMessage="1" showErrorMessage="1" promptTitle="Click for choices" prompt="Select your title" sqref="E21" xr:uid="{00000000-0002-0000-0100-000001000000}">
      <formula1>$J$2:$J$7</formula1>
    </dataValidation>
    <dataValidation type="textLength" operator="equal" allowBlank="1" showInputMessage="1" showErrorMessage="1" sqref="E29 E22 E24 E27" xr:uid="{00000000-0002-0000-0100-000002000000}">
      <formula1>5</formula1>
    </dataValidation>
    <dataValidation type="textLength" operator="equal" allowBlank="1" showInputMessage="1" showErrorMessage="1" sqref="E28 E23" xr:uid="{00000000-0002-0000-0100-000003000000}">
      <formula1>6</formula1>
    </dataValidation>
    <dataValidation allowBlank="1" showInputMessage="1" showErrorMessage="1" prompt="Enter as 123456789 (no dashes)_x000a_ONLY ENTER FOR FIRST REIMBURSEMENT" sqref="E16" xr:uid="{00000000-0002-0000-0100-000004000000}"/>
    <dataValidation operator="lessThanOrEqual" allowBlank="1" showInputMessage="1" showErrorMessage="1" sqref="D42:E42" xr:uid="{00000000-0002-0000-0100-000005000000}"/>
    <dataValidation type="list" operator="lessThanOrEqual" allowBlank="1" showInputMessage="1" showErrorMessage="1" sqref="D40:E40" xr:uid="{00000000-0002-0000-0100-000006000000}">
      <formula1>$J$44:$J$57</formula1>
    </dataValidation>
    <dataValidation allowBlank="1" showInputMessage="1" showErrorMessage="1" prompt="Enter as Month/Date/Year" sqref="F39 D37:D38" xr:uid="{00000000-0002-0000-0100-000007000000}"/>
    <dataValidation allowBlank="1" showInputMessage="1" showErrorMessage="1" prompt="CHECK WILL BE MAILED TO THIS BOX NUMBER" sqref="E19" xr:uid="{00000000-0002-0000-0100-000008000000}"/>
  </dataValidations>
  <printOptions horizontalCentered="1"/>
  <pageMargins left="0.5" right="0.5" top="0.5" bottom="0.5" header="0.25" footer="0.25"/>
  <pageSetup scale="77" orientation="portrait" r:id="rId1"/>
  <headerFooter alignWithMargins="0">
    <oddFooter>&amp;L&amp;8File: &amp;F
Tab: &amp;A&amp;C&amp;8&amp;P of &amp;N&amp;R&amp;8&amp;D
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  <pageSetUpPr fitToPage="1"/>
  </sheetPr>
  <dimension ref="B2:M47"/>
  <sheetViews>
    <sheetView showGridLines="0" showRowColHeaders="0" showZeros="0" tabSelected="1" topLeftCell="B1" zoomScaleNormal="100" workbookViewId="0">
      <selection activeCell="C20" sqref="C20"/>
    </sheetView>
  </sheetViews>
  <sheetFormatPr defaultColWidth="9.140625" defaultRowHeight="12.75" x14ac:dyDescent="0.2"/>
  <cols>
    <col min="1" max="1" width="3" style="4" customWidth="1"/>
    <col min="2" max="4" width="27.7109375" style="60" customWidth="1"/>
    <col min="5" max="5" width="25.85546875" style="60" customWidth="1"/>
    <col min="6" max="16384" width="9.140625" style="4"/>
  </cols>
  <sheetData>
    <row r="2" spans="2:13" ht="17.45" customHeight="1" x14ac:dyDescent="0.2">
      <c r="B2" s="319" t="s">
        <v>195</v>
      </c>
      <c r="C2" s="319"/>
      <c r="D2" s="58" t="s">
        <v>28</v>
      </c>
      <c r="E2" s="69">
        <f ca="1">TODAY()</f>
        <v>45576</v>
      </c>
    </row>
    <row r="3" spans="2:13" ht="9" customHeight="1" x14ac:dyDescent="0.2">
      <c r="B3" s="319"/>
      <c r="C3" s="319"/>
      <c r="D3" s="307" t="s">
        <v>57</v>
      </c>
      <c r="E3" s="309" t="str">
        <f>IF('START HERE'!E32="","",'START HERE'!E32)</f>
        <v/>
      </c>
    </row>
    <row r="4" spans="2:13" ht="15" customHeight="1" x14ac:dyDescent="0.2">
      <c r="B4" s="321" t="s">
        <v>223</v>
      </c>
      <c r="C4" s="322"/>
      <c r="D4" s="308"/>
      <c r="E4" s="309"/>
    </row>
    <row r="5" spans="2:13" ht="20.25" customHeight="1" x14ac:dyDescent="0.2">
      <c r="B5" s="323"/>
      <c r="C5" s="324"/>
      <c r="D5" s="58" t="s">
        <v>40</v>
      </c>
      <c r="E5" s="70" t="str">
        <f>IF('START HERE'!E34="","",'START HERE'!E34)</f>
        <v/>
      </c>
      <c r="M5" s="44"/>
    </row>
    <row r="6" spans="2:13" ht="20.25" customHeight="1" x14ac:dyDescent="0.2">
      <c r="B6" s="325"/>
      <c r="C6" s="326"/>
      <c r="D6" s="58" t="s">
        <v>39</v>
      </c>
      <c r="E6" s="71" t="str">
        <f>IF('START HERE'!E33="","",'START HERE'!E33)</f>
        <v/>
      </c>
      <c r="M6" s="44"/>
    </row>
    <row r="7" spans="2:13" ht="30.75" customHeight="1" x14ac:dyDescent="0.2">
      <c r="B7" s="58" t="s">
        <v>35</v>
      </c>
      <c r="C7" s="107" t="str">
        <f>IF('START HERE'!E14="","Go to Start Here Tab to complete",'START HERE'!E14)</f>
        <v>Go to Start Here Tab to complete</v>
      </c>
      <c r="D7" s="58" t="s">
        <v>52</v>
      </c>
      <c r="E7" s="106" t="str">
        <f>IF('START HERE'!E15="","",'START HERE'!E15)</f>
        <v/>
      </c>
      <c r="F7" s="44"/>
      <c r="G7" s="44"/>
      <c r="H7" s="44"/>
      <c r="I7" s="44"/>
      <c r="J7" s="44"/>
      <c r="K7" s="44"/>
      <c r="L7" s="44"/>
      <c r="M7" s="44"/>
    </row>
    <row r="8" spans="2:13" ht="21" customHeight="1" x14ac:dyDescent="0.2">
      <c r="B8" s="58" t="s">
        <v>50</v>
      </c>
      <c r="C8" s="61" t="str">
        <f>IF('START HERE'!E21="","",'START HERE'!E21)</f>
        <v>SELECT DROPDOWN CHOICES</v>
      </c>
      <c r="D8" s="58" t="s">
        <v>49</v>
      </c>
      <c r="E8" s="62" t="str">
        <f>IF('START HERE'!E16="","",'START HERE'!E16)</f>
        <v/>
      </c>
      <c r="F8" s="44"/>
      <c r="G8" s="44"/>
      <c r="H8" s="44"/>
      <c r="I8" s="44"/>
      <c r="J8" s="44"/>
      <c r="K8" s="44"/>
      <c r="L8" s="44"/>
      <c r="M8" s="44"/>
    </row>
    <row r="9" spans="2:13" s="3" customFormat="1" ht="26.25" customHeight="1" x14ac:dyDescent="0.2">
      <c r="B9" s="58" t="s">
        <v>152</v>
      </c>
      <c r="C9" s="63" t="str">
        <f>IF('START HERE'!E17="","",'START HERE'!E17)</f>
        <v/>
      </c>
      <c r="D9" s="58" t="s">
        <v>24</v>
      </c>
      <c r="E9" s="59" t="str">
        <f>IF('START HERE'!E20="","",'START HERE'!E20)</f>
        <v/>
      </c>
      <c r="F9" s="44"/>
      <c r="G9" s="44"/>
      <c r="H9" s="44"/>
      <c r="I9" s="44"/>
      <c r="J9" s="44"/>
      <c r="K9" s="44"/>
      <c r="L9" s="44"/>
      <c r="M9" s="44"/>
    </row>
    <row r="10" spans="2:13" ht="18.75" customHeight="1" x14ac:dyDescent="0.2">
      <c r="B10" s="58" t="s">
        <v>151</v>
      </c>
      <c r="C10" s="65" t="str">
        <f>IF('START HERE'!E18="","",'START HERE'!E18)</f>
        <v/>
      </c>
      <c r="D10" s="58" t="s">
        <v>29</v>
      </c>
      <c r="E10" s="64" t="str">
        <f>IF('START HERE'!E19="","",'START HERE'!E19)</f>
        <v/>
      </c>
      <c r="F10" s="44"/>
      <c r="G10" s="44"/>
      <c r="H10" s="44"/>
      <c r="I10" s="44"/>
      <c r="J10" s="44"/>
      <c r="K10" s="44"/>
      <c r="L10" s="44"/>
      <c r="M10" s="44"/>
    </row>
    <row r="11" spans="2:13" ht="12.75" customHeight="1" x14ac:dyDescent="0.2">
      <c r="B11" s="311" t="s">
        <v>86</v>
      </c>
      <c r="C11" s="312"/>
      <c r="D11" s="312"/>
      <c r="E11" s="313"/>
      <c r="F11" s="306" t="s">
        <v>193</v>
      </c>
      <c r="G11" s="306"/>
      <c r="H11" s="306"/>
      <c r="I11" s="306"/>
      <c r="J11" s="306"/>
      <c r="K11" s="306"/>
      <c r="L11" s="306"/>
      <c r="M11" s="44"/>
    </row>
    <row r="12" spans="2:13" ht="12.75" customHeight="1" x14ac:dyDescent="0.2">
      <c r="B12" s="314"/>
      <c r="C12" s="315"/>
      <c r="D12" s="315"/>
      <c r="E12" s="316"/>
      <c r="F12" s="306"/>
      <c r="G12" s="306"/>
      <c r="H12" s="306"/>
      <c r="I12" s="306"/>
      <c r="J12" s="306"/>
      <c r="K12" s="306"/>
      <c r="L12" s="306"/>
      <c r="M12" s="44"/>
    </row>
    <row r="13" spans="2:13" ht="22.5" customHeight="1" x14ac:dyDescent="0.3">
      <c r="B13" s="108" t="s">
        <v>32</v>
      </c>
      <c r="C13" s="318" t="str">
        <f>IF('START HERE'!D39="","",'START HERE'!D39)</f>
        <v/>
      </c>
      <c r="D13" s="318"/>
      <c r="E13" s="318"/>
      <c r="F13" s="306"/>
      <c r="G13" s="306"/>
      <c r="H13" s="306"/>
      <c r="I13" s="306"/>
      <c r="J13" s="306"/>
      <c r="K13" s="306"/>
      <c r="L13" s="306"/>
      <c r="M13" s="44"/>
    </row>
    <row r="14" spans="2:13" ht="21" customHeight="1" x14ac:dyDescent="0.3">
      <c r="B14" s="108" t="s">
        <v>30</v>
      </c>
      <c r="C14" s="317" t="str">
        <f>IF('START HERE'!D42="","",'START HERE'!D42)</f>
        <v/>
      </c>
      <c r="D14" s="317"/>
      <c r="E14" s="317"/>
      <c r="F14" s="306"/>
      <c r="G14" s="306"/>
      <c r="H14" s="306"/>
      <c r="I14" s="306"/>
      <c r="J14" s="306"/>
      <c r="K14" s="306"/>
      <c r="L14" s="306"/>
      <c r="M14" s="44"/>
    </row>
    <row r="15" spans="2:13" ht="26.25" customHeight="1" x14ac:dyDescent="0.3">
      <c r="B15" s="108" t="s">
        <v>31</v>
      </c>
      <c r="C15" s="320" t="str">
        <f>IF('START HERE'!D40="","",'START HERE'!D40)</f>
        <v>Select a purpose from drop down box</v>
      </c>
      <c r="D15" s="320"/>
      <c r="E15" s="320"/>
      <c r="F15" s="306"/>
      <c r="G15" s="306"/>
      <c r="H15" s="306"/>
      <c r="I15" s="306"/>
      <c r="J15" s="306"/>
      <c r="K15" s="306"/>
      <c r="L15" s="306"/>
      <c r="M15" s="44"/>
    </row>
    <row r="16" spans="2:13" ht="8.25" customHeight="1" x14ac:dyDescent="0.2">
      <c r="B16" s="310"/>
      <c r="C16" s="310"/>
      <c r="D16" s="310"/>
      <c r="E16" s="310"/>
    </row>
    <row r="17" spans="2:12" ht="13.5" customHeight="1" x14ac:dyDescent="0.3">
      <c r="B17" s="357" t="s">
        <v>111</v>
      </c>
      <c r="C17" s="109" t="s">
        <v>34</v>
      </c>
      <c r="D17" s="110" t="s">
        <v>33</v>
      </c>
      <c r="E17" s="367"/>
    </row>
    <row r="18" spans="2:12" ht="21.75" customHeight="1" x14ac:dyDescent="0.3">
      <c r="B18" s="358"/>
      <c r="C18" s="111">
        <f>IF('START HERE'!D33="","",'START HERE'!D37)</f>
        <v>0</v>
      </c>
      <c r="D18" s="112" t="str">
        <f>IF('START HERE'!D38="","",'START HERE'!D38)</f>
        <v/>
      </c>
      <c r="E18" s="367"/>
    </row>
    <row r="19" spans="2:12" ht="16.5" customHeight="1" x14ac:dyDescent="0.3">
      <c r="B19" s="331" t="s">
        <v>112</v>
      </c>
      <c r="C19" s="332"/>
      <c r="E19" s="113"/>
    </row>
    <row r="20" spans="2:12" ht="18" customHeight="1" x14ac:dyDescent="0.3">
      <c r="B20" s="114" t="s">
        <v>113</v>
      </c>
      <c r="C20" s="235"/>
      <c r="D20" s="342" t="s">
        <v>133</v>
      </c>
      <c r="E20" s="343"/>
      <c r="F20" s="340" t="s">
        <v>143</v>
      </c>
      <c r="G20" s="340"/>
      <c r="H20" s="340"/>
      <c r="I20" s="340"/>
      <c r="J20" s="340"/>
      <c r="K20" s="340"/>
      <c r="L20" s="340"/>
    </row>
    <row r="21" spans="2:12" ht="18" customHeight="1" x14ac:dyDescent="0.3">
      <c r="B21" s="114" t="s">
        <v>115</v>
      </c>
      <c r="C21" s="115"/>
      <c r="D21" s="342" t="s">
        <v>132</v>
      </c>
      <c r="E21" s="343"/>
      <c r="F21" s="340"/>
      <c r="G21" s="340"/>
      <c r="H21" s="340"/>
      <c r="I21" s="340"/>
      <c r="J21" s="340"/>
      <c r="K21" s="340"/>
      <c r="L21" s="340"/>
    </row>
    <row r="22" spans="2:12" ht="18" customHeight="1" x14ac:dyDescent="0.3">
      <c r="B22" s="114" t="s">
        <v>134</v>
      </c>
      <c r="C22" s="115"/>
      <c r="D22" s="342" t="s">
        <v>194</v>
      </c>
      <c r="E22" s="343"/>
      <c r="F22" s="340"/>
      <c r="G22" s="340"/>
      <c r="H22" s="340"/>
      <c r="I22" s="340"/>
      <c r="J22" s="340"/>
      <c r="K22" s="340"/>
      <c r="L22" s="340"/>
    </row>
    <row r="23" spans="2:12" ht="18" customHeight="1" x14ac:dyDescent="0.3">
      <c r="B23" s="114" t="s">
        <v>105</v>
      </c>
      <c r="C23" s="115"/>
      <c r="D23" s="342" t="s">
        <v>142</v>
      </c>
      <c r="E23" s="343"/>
      <c r="F23" s="340"/>
      <c r="G23" s="340"/>
      <c r="H23" s="340"/>
      <c r="I23" s="340"/>
      <c r="J23" s="340"/>
      <c r="K23" s="340"/>
      <c r="L23" s="340"/>
    </row>
    <row r="24" spans="2:12" ht="21" customHeight="1" x14ac:dyDescent="0.25">
      <c r="B24" s="116" t="s">
        <v>114</v>
      </c>
      <c r="C24" s="117">
        <f>SUM(C20:C23)</f>
        <v>0</v>
      </c>
      <c r="D24" s="344"/>
      <c r="E24" s="345"/>
      <c r="F24" s="340"/>
      <c r="G24" s="340"/>
      <c r="H24" s="340"/>
      <c r="I24" s="340"/>
      <c r="J24" s="340"/>
      <c r="K24" s="340"/>
      <c r="L24" s="340"/>
    </row>
    <row r="25" spans="2:12" ht="22.5" customHeight="1" x14ac:dyDescent="0.3">
      <c r="B25" s="118" t="s">
        <v>102</v>
      </c>
      <c r="C25" s="119">
        <v>0</v>
      </c>
      <c r="D25" s="342" t="s">
        <v>5</v>
      </c>
      <c r="E25" s="343"/>
      <c r="F25" s="340"/>
      <c r="G25" s="340"/>
      <c r="H25" s="340"/>
      <c r="I25" s="340"/>
      <c r="J25" s="340"/>
      <c r="K25" s="340"/>
      <c r="L25" s="340"/>
    </row>
    <row r="26" spans="2:12" ht="9.75" customHeight="1" x14ac:dyDescent="0.25">
      <c r="B26" s="120"/>
      <c r="C26" s="121"/>
      <c r="D26" s="122"/>
      <c r="E26" s="122"/>
    </row>
    <row r="27" spans="2:12" ht="15.75" customHeight="1" x14ac:dyDescent="0.2">
      <c r="B27" s="339" t="s">
        <v>106</v>
      </c>
      <c r="C27" s="339"/>
      <c r="D27" s="339"/>
      <c r="E27" s="339"/>
    </row>
    <row r="28" spans="2:12" s="10" customFormat="1" ht="16.5" x14ac:dyDescent="0.3">
      <c r="B28" s="123" t="s">
        <v>103</v>
      </c>
      <c r="C28" s="124">
        <f>'START HERE'!E26</f>
        <v>0</v>
      </c>
      <c r="D28" s="123" t="s">
        <v>104</v>
      </c>
      <c r="E28" s="124">
        <f>'START HERE'!E31</f>
        <v>0</v>
      </c>
    </row>
    <row r="29" spans="2:12" s="10" customFormat="1" ht="20.25" customHeight="1" x14ac:dyDescent="0.3">
      <c r="B29" s="328" t="str">
        <f>IF('START HERE'!E22="","      /        /        /            ",(CONCATENATE('START HERE'!E22," / ",'START HERE'!E23," / ",'START HERE'!E24," / ",'START HERE'!E25)))</f>
        <v xml:space="preserve">      /        /        /            </v>
      </c>
      <c r="C29" s="329"/>
      <c r="D29" s="328" t="str">
        <f>IF('START HERE'!E27="","      /        /        /            ",(CONCATENATE('START HERE'!E27," / ",'START HERE'!E28," / ",'START HERE'!E29," / ",'START HERE'!E30)))</f>
        <v xml:space="preserve">      /        /        /            </v>
      </c>
      <c r="E29" s="329"/>
    </row>
    <row r="30" spans="2:12" x14ac:dyDescent="0.2">
      <c r="B30" s="330" t="s">
        <v>175</v>
      </c>
      <c r="C30" s="330"/>
      <c r="D30" s="330" t="s">
        <v>175</v>
      </c>
      <c r="E30" s="330"/>
    </row>
    <row r="31" spans="2:12" ht="17.25" customHeight="1" x14ac:dyDescent="0.2">
      <c r="B31" s="341"/>
      <c r="C31" s="341"/>
      <c r="D31" s="341"/>
      <c r="E31" s="341"/>
    </row>
    <row r="32" spans="2:12" ht="18" customHeight="1" x14ac:dyDescent="0.2">
      <c r="B32" s="333" t="s">
        <v>184</v>
      </c>
      <c r="C32" s="334"/>
      <c r="D32" s="334"/>
      <c r="E32" s="335"/>
    </row>
    <row r="33" spans="2:8" ht="31.5" customHeight="1" x14ac:dyDescent="0.2">
      <c r="B33" s="336"/>
      <c r="C33" s="337"/>
      <c r="D33" s="337"/>
      <c r="E33" s="338"/>
      <c r="G33" s="327"/>
      <c r="H33" s="327"/>
    </row>
    <row r="34" spans="2:8" s="5" customFormat="1" ht="39" customHeight="1" x14ac:dyDescent="0.2">
      <c r="B34" s="363" t="s">
        <v>173</v>
      </c>
      <c r="C34" s="363"/>
      <c r="D34" s="364" t="s">
        <v>174</v>
      </c>
      <c r="E34" s="362"/>
    </row>
    <row r="35" spans="2:8" s="5" customFormat="1" ht="33" customHeight="1" x14ac:dyDescent="0.2">
      <c r="B35" s="363" t="s">
        <v>139</v>
      </c>
      <c r="C35" s="363"/>
      <c r="D35" s="366" t="s">
        <v>135</v>
      </c>
      <c r="E35" s="366"/>
    </row>
    <row r="36" spans="2:8" s="6" customFormat="1" ht="12.75" customHeight="1" x14ac:dyDescent="0.2">
      <c r="B36" s="66" t="s">
        <v>53</v>
      </c>
      <c r="C36" s="67" t="s">
        <v>5</v>
      </c>
      <c r="D36" s="366"/>
      <c r="E36" s="366"/>
    </row>
    <row r="37" spans="2:8" ht="33" customHeight="1" x14ac:dyDescent="0.2">
      <c r="B37" s="365" t="s">
        <v>138</v>
      </c>
      <c r="C37" s="365"/>
      <c r="D37" s="362" t="s">
        <v>136</v>
      </c>
      <c r="E37" s="362"/>
    </row>
    <row r="38" spans="2:8" s="3" customFormat="1" ht="12.75" customHeight="1" x14ac:dyDescent="0.2">
      <c r="B38" s="66" t="s">
        <v>53</v>
      </c>
      <c r="C38" s="67" t="s">
        <v>5</v>
      </c>
      <c r="D38" s="362"/>
      <c r="E38" s="362"/>
    </row>
    <row r="39" spans="2:8" ht="33" customHeight="1" x14ac:dyDescent="0.2">
      <c r="B39" s="362" t="s">
        <v>140</v>
      </c>
      <c r="C39" s="362"/>
      <c r="D39" s="362" t="s">
        <v>137</v>
      </c>
      <c r="E39" s="362"/>
    </row>
    <row r="40" spans="2:8" x14ac:dyDescent="0.2">
      <c r="B40" s="66" t="s">
        <v>53</v>
      </c>
      <c r="C40" s="68"/>
      <c r="D40" s="362"/>
      <c r="E40" s="362"/>
    </row>
    <row r="41" spans="2:8" ht="20.25" customHeight="1" x14ac:dyDescent="0.2">
      <c r="B41" s="359" t="s">
        <v>107</v>
      </c>
      <c r="C41" s="359"/>
      <c r="D41" s="360"/>
      <c r="E41" s="360"/>
    </row>
    <row r="42" spans="2:8" ht="15.75" x14ac:dyDescent="0.25">
      <c r="B42" s="355" t="s">
        <v>141</v>
      </c>
      <c r="C42" s="356"/>
      <c r="D42" s="361"/>
      <c r="E42" s="361"/>
    </row>
    <row r="43" spans="2:8" ht="12.75" customHeight="1" x14ac:dyDescent="0.2">
      <c r="B43" s="346"/>
      <c r="C43" s="347"/>
      <c r="D43" s="347"/>
      <c r="E43" s="348"/>
    </row>
    <row r="44" spans="2:8" ht="12.75" customHeight="1" x14ac:dyDescent="0.2">
      <c r="B44" s="349"/>
      <c r="C44" s="350"/>
      <c r="D44" s="350"/>
      <c r="E44" s="351"/>
    </row>
    <row r="45" spans="2:8" ht="12.75" customHeight="1" x14ac:dyDescent="0.2">
      <c r="B45" s="349"/>
      <c r="C45" s="350"/>
      <c r="D45" s="350"/>
      <c r="E45" s="351"/>
    </row>
    <row r="46" spans="2:8" ht="12.75" customHeight="1" x14ac:dyDescent="0.2">
      <c r="B46" s="349"/>
      <c r="C46" s="350"/>
      <c r="D46" s="350"/>
      <c r="E46" s="351"/>
    </row>
    <row r="47" spans="2:8" ht="12.75" customHeight="1" x14ac:dyDescent="0.2">
      <c r="B47" s="352"/>
      <c r="C47" s="353"/>
      <c r="D47" s="353"/>
      <c r="E47" s="354"/>
    </row>
  </sheetData>
  <sheetProtection password="EB1C" sheet="1" objects="1" scenarios="1"/>
  <mergeCells count="41">
    <mergeCell ref="B43:E47"/>
    <mergeCell ref="B42:C42"/>
    <mergeCell ref="D29:E29"/>
    <mergeCell ref="B17:B18"/>
    <mergeCell ref="B41:E41"/>
    <mergeCell ref="D42:E42"/>
    <mergeCell ref="D37:E38"/>
    <mergeCell ref="B35:C35"/>
    <mergeCell ref="B34:C34"/>
    <mergeCell ref="B39:C39"/>
    <mergeCell ref="D34:E34"/>
    <mergeCell ref="D39:E40"/>
    <mergeCell ref="B37:C37"/>
    <mergeCell ref="D35:E36"/>
    <mergeCell ref="E17:E18"/>
    <mergeCell ref="G33:H33"/>
    <mergeCell ref="B29:C29"/>
    <mergeCell ref="D30:E30"/>
    <mergeCell ref="B30:C30"/>
    <mergeCell ref="B19:C19"/>
    <mergeCell ref="B32:E33"/>
    <mergeCell ref="B27:E27"/>
    <mergeCell ref="F20:L25"/>
    <mergeCell ref="B31:C31"/>
    <mergeCell ref="D31:E31"/>
    <mergeCell ref="D21:E21"/>
    <mergeCell ref="D20:E20"/>
    <mergeCell ref="D22:E22"/>
    <mergeCell ref="D23:E23"/>
    <mergeCell ref="D24:E24"/>
    <mergeCell ref="D25:E25"/>
    <mergeCell ref="F11:L15"/>
    <mergeCell ref="D3:D4"/>
    <mergeCell ref="E3:E4"/>
    <mergeCell ref="B16:E16"/>
    <mergeCell ref="B11:E12"/>
    <mergeCell ref="C14:E14"/>
    <mergeCell ref="C13:E13"/>
    <mergeCell ref="B2:C3"/>
    <mergeCell ref="C15:E15"/>
    <mergeCell ref="B4:C6"/>
  </mergeCells>
  <phoneticPr fontId="0" type="noConversion"/>
  <conditionalFormatting sqref="D18">
    <cfRule type="expression" dxfId="0" priority="1" stopIfTrue="1">
      <formula>$D$18=""</formula>
    </cfRule>
  </conditionalFormatting>
  <printOptions horizontalCentered="1"/>
  <pageMargins left="0.25" right="0.65" top="0.47" bottom="0.49" header="0.25" footer="0.25"/>
  <pageSetup scale="87" orientation="portrait" r:id="rId1"/>
  <headerFooter alignWithMargins="0">
    <oddFooter>&amp;L&amp;"Arial Narrow,Regular"&amp;8File: &amp;F
Tab: &amp;A&amp;C&amp;"Arial Narrow,Regular"&amp;8Form Revised 10/2023&amp;R&amp;"Arial Narrow,Regular"&amp;8&amp;D
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1"/>
    <pageSetUpPr fitToPage="1"/>
  </sheetPr>
  <dimension ref="B1:Z58"/>
  <sheetViews>
    <sheetView showGridLines="0" showRowColHeaders="0" showZeros="0" topLeftCell="A10" zoomScaleNormal="100" workbookViewId="0">
      <selection activeCell="P17" sqref="P17"/>
    </sheetView>
  </sheetViews>
  <sheetFormatPr defaultColWidth="9.140625" defaultRowHeight="12.75" x14ac:dyDescent="0.2"/>
  <cols>
    <col min="1" max="1" width="3.5703125" style="1" customWidth="1"/>
    <col min="2" max="2" width="13.140625" style="2" customWidth="1"/>
    <col min="3" max="3" width="9.5703125" style="2" customWidth="1"/>
    <col min="4" max="4" width="11.42578125" style="2" customWidth="1"/>
    <col min="5" max="5" width="10.140625" style="2" customWidth="1"/>
    <col min="6" max="7" width="9.28515625" style="2" customWidth="1"/>
    <col min="8" max="8" width="10" style="2" customWidth="1"/>
    <col min="9" max="9" width="11" style="2" customWidth="1"/>
    <col min="10" max="10" width="8.42578125" style="2" customWidth="1"/>
    <col min="11" max="11" width="15.42578125" style="2" customWidth="1"/>
    <col min="12" max="12" width="69.85546875" style="1" hidden="1" customWidth="1"/>
    <col min="13" max="15" width="0" hidden="1" customWidth="1"/>
    <col min="16" max="16" width="22" style="24" customWidth="1"/>
    <col min="17" max="17" width="13.7109375" style="11" bestFit="1" customWidth="1"/>
    <col min="18" max="18" width="10.85546875" style="11" customWidth="1"/>
    <col min="19" max="19" width="48.140625" style="11" customWidth="1"/>
    <col min="20" max="20" width="6.42578125" style="11" customWidth="1"/>
    <col min="21" max="21" width="11.5703125" customWidth="1"/>
    <col min="22" max="22" width="9.140625" style="9"/>
    <col min="23" max="23" width="10.28515625" style="94" bestFit="1" customWidth="1"/>
    <col min="24" max="24" width="6.42578125" style="95" bestFit="1" customWidth="1"/>
    <col min="25" max="25" width="5.28515625" style="16" bestFit="1" customWidth="1"/>
    <col min="26" max="26" width="36.5703125" style="17" bestFit="1" customWidth="1"/>
    <col min="27" max="16384" width="9.140625" style="1"/>
  </cols>
  <sheetData>
    <row r="1" spans="2:26" ht="32.450000000000003" customHeight="1" x14ac:dyDescent="0.2">
      <c r="B1" s="442" t="s">
        <v>183</v>
      </c>
      <c r="C1" s="443"/>
      <c r="D1" s="443"/>
      <c r="E1" s="443"/>
      <c r="F1" s="443"/>
      <c r="G1" s="443"/>
      <c r="H1" s="443"/>
      <c r="I1" s="443"/>
      <c r="J1" s="443"/>
      <c r="K1" s="443"/>
      <c r="V1" s="15"/>
      <c r="W1" s="89">
        <v>43466</v>
      </c>
      <c r="X1" s="90">
        <v>0.625</v>
      </c>
      <c r="Y1" s="80"/>
      <c r="Z1" s="83" t="s">
        <v>82</v>
      </c>
    </row>
    <row r="2" spans="2:26" ht="21" customHeight="1" x14ac:dyDescent="0.2">
      <c r="B2" s="59" t="s">
        <v>1</v>
      </c>
      <c r="C2" s="444">
        <f ca="1">TODAY()</f>
        <v>45576</v>
      </c>
      <c r="D2" s="444"/>
      <c r="E2" s="101" t="s">
        <v>17</v>
      </c>
      <c r="F2" s="459" t="str">
        <f>IF('START HERE'!E14="","Go to Start Here Tab to complete",'START HERE'!E14)</f>
        <v>Go to Start Here Tab to complete</v>
      </c>
      <c r="G2" s="460"/>
      <c r="H2" s="460"/>
      <c r="I2" s="460"/>
      <c r="J2" s="460"/>
      <c r="K2" s="461"/>
      <c r="V2" s="15"/>
      <c r="W2" s="89">
        <v>44743</v>
      </c>
      <c r="X2" s="90">
        <v>0.625</v>
      </c>
      <c r="Y2" s="80"/>
      <c r="Z2" s="81" t="s">
        <v>118</v>
      </c>
    </row>
    <row r="3" spans="2:26" ht="22.9" customHeight="1" x14ac:dyDescent="0.3">
      <c r="B3" s="98" t="s">
        <v>7</v>
      </c>
      <c r="C3" s="432" t="str">
        <f>IF('START HERE'!E18="","",'START HERE'!E18)</f>
        <v/>
      </c>
      <c r="D3" s="432"/>
      <c r="E3" s="424" t="s">
        <v>16</v>
      </c>
      <c r="F3" s="424"/>
      <c r="G3" s="416" t="str">
        <f>IF('START HERE'!E17="","",'START HERE'!E17)</f>
        <v/>
      </c>
      <c r="H3" s="416"/>
      <c r="I3" s="416"/>
      <c r="J3" s="416"/>
      <c r="K3" s="72" t="str">
        <f>IF('START HERE'!E21="","",'START HERE'!E21)</f>
        <v>SELECT DROPDOWN CHOICES</v>
      </c>
      <c r="V3" s="15"/>
      <c r="W3" s="89">
        <v>44197</v>
      </c>
      <c r="X3" s="90">
        <v>0.625</v>
      </c>
      <c r="Y3" s="80"/>
      <c r="Z3" s="85" t="s">
        <v>119</v>
      </c>
    </row>
    <row r="4" spans="2:26" ht="20.25" customHeight="1" x14ac:dyDescent="0.3">
      <c r="B4" s="98" t="s">
        <v>58</v>
      </c>
      <c r="C4" s="445" t="str">
        <f>IF('START HERE'!E15="","",'START HERE'!E15)</f>
        <v/>
      </c>
      <c r="D4" s="446"/>
      <c r="E4" s="428" t="s">
        <v>6</v>
      </c>
      <c r="F4" s="429"/>
      <c r="G4" s="414" t="str">
        <f>IF('START HERE'!E20="","",'START HERE'!E20)</f>
        <v/>
      </c>
      <c r="H4" s="414"/>
      <c r="I4" s="414"/>
      <c r="J4" s="414"/>
      <c r="K4" s="99"/>
      <c r="V4" s="15"/>
      <c r="W4" s="82" t="s">
        <v>117</v>
      </c>
      <c r="X4" s="90"/>
      <c r="Y4" s="81"/>
      <c r="Z4" s="85" t="s">
        <v>120</v>
      </c>
    </row>
    <row r="5" spans="2:26" ht="24" customHeight="1" x14ac:dyDescent="0.3">
      <c r="B5" s="98" t="s">
        <v>69</v>
      </c>
      <c r="C5" s="432" t="str">
        <f>IF('START HERE'!E16="","",'START HERE'!E16)</f>
        <v/>
      </c>
      <c r="D5" s="432"/>
      <c r="E5" s="415" t="s">
        <v>190</v>
      </c>
      <c r="F5" s="415"/>
      <c r="G5" s="415"/>
      <c r="H5" s="415"/>
      <c r="I5" s="415"/>
      <c r="J5" s="425" t="s">
        <v>22</v>
      </c>
      <c r="K5" s="425"/>
      <c r="Q5" s="13"/>
      <c r="R5" s="13"/>
      <c r="S5" s="13"/>
      <c r="T5" s="13"/>
      <c r="V5" s="15"/>
      <c r="W5" s="82" t="s">
        <v>181</v>
      </c>
      <c r="X5" s="90"/>
      <c r="Y5" s="81"/>
      <c r="Z5" s="86"/>
    </row>
    <row r="6" spans="2:26" ht="16.5" x14ac:dyDescent="0.3">
      <c r="B6" s="98" t="s">
        <v>15</v>
      </c>
      <c r="C6" s="432" t="str">
        <f>IF('START HERE'!E19="","",'START HERE'!E19)</f>
        <v/>
      </c>
      <c r="D6" s="432"/>
      <c r="E6" s="417" t="s">
        <v>47</v>
      </c>
      <c r="F6" s="417"/>
      <c r="G6" s="415">
        <f>'START HERE'!E32</f>
        <v>0</v>
      </c>
      <c r="H6" s="415"/>
      <c r="I6" s="415"/>
      <c r="J6" s="415"/>
      <c r="K6" s="100"/>
      <c r="Q6" s="13"/>
      <c r="R6" s="13"/>
      <c r="S6" s="13"/>
      <c r="T6" s="13"/>
      <c r="V6" s="15"/>
      <c r="W6" s="82" t="s">
        <v>182</v>
      </c>
      <c r="X6" s="91"/>
      <c r="Y6" s="83"/>
      <c r="Z6" s="87"/>
    </row>
    <row r="7" spans="2:26" ht="16.5" customHeight="1" x14ac:dyDescent="0.2">
      <c r="B7" s="102" t="s">
        <v>59</v>
      </c>
      <c r="C7" s="454" t="str">
        <f>IF('START HERE'!D42="","",'START HERE'!D42)</f>
        <v/>
      </c>
      <c r="D7" s="454"/>
      <c r="E7" s="454"/>
      <c r="F7" s="454"/>
      <c r="G7" s="454"/>
      <c r="H7" s="454"/>
      <c r="I7" s="456" t="s">
        <v>8</v>
      </c>
      <c r="J7" s="457"/>
      <c r="K7" s="458"/>
      <c r="Q7" s="13"/>
      <c r="R7" s="13"/>
      <c r="S7" s="13"/>
      <c r="T7" s="13"/>
      <c r="V7" s="15"/>
      <c r="W7" s="92"/>
      <c r="X7" s="93"/>
      <c r="Y7" s="84"/>
      <c r="Z7" s="88"/>
    </row>
    <row r="8" spans="2:26" ht="16.5" customHeight="1" x14ac:dyDescent="0.2">
      <c r="B8" s="103" t="s">
        <v>38</v>
      </c>
      <c r="C8" s="454" t="str">
        <f>IF('START HERE'!D40="","",'START HERE'!D40)</f>
        <v>Select a purpose from drop down box</v>
      </c>
      <c r="D8" s="454"/>
      <c r="E8" s="454"/>
      <c r="F8" s="454"/>
      <c r="G8" s="454"/>
      <c r="H8" s="454"/>
      <c r="I8" s="433" t="str">
        <f>IF('START HERE'!D43="","",'START HERE'!D43)</f>
        <v/>
      </c>
      <c r="J8" s="434"/>
      <c r="K8" s="435"/>
      <c r="Q8" s="13"/>
      <c r="R8" s="13"/>
      <c r="S8" s="13"/>
      <c r="T8" s="13"/>
      <c r="V8" s="15"/>
      <c r="W8" s="92"/>
      <c r="X8" s="93"/>
      <c r="Y8" s="84"/>
      <c r="Z8" s="88"/>
    </row>
    <row r="9" spans="2:26" ht="21.75" customHeight="1" x14ac:dyDescent="0.2">
      <c r="B9" s="104" t="s">
        <v>37</v>
      </c>
      <c r="C9" s="455" t="str">
        <f>IF('START HERE'!D39="","",'START HERE'!D39)</f>
        <v/>
      </c>
      <c r="D9" s="455"/>
      <c r="E9" s="455"/>
      <c r="F9" s="455"/>
      <c r="G9" s="455"/>
      <c r="H9" s="455"/>
      <c r="I9" s="436"/>
      <c r="J9" s="437"/>
      <c r="K9" s="438"/>
      <c r="Q9" s="13"/>
      <c r="R9" s="13"/>
      <c r="S9" s="13"/>
      <c r="T9" s="13"/>
      <c r="V9" s="15"/>
      <c r="Z9" s="26"/>
    </row>
    <row r="10" spans="2:26" ht="34.5" customHeight="1" x14ac:dyDescent="0.2">
      <c r="B10" s="439" t="s">
        <v>189</v>
      </c>
      <c r="C10" s="440"/>
      <c r="D10" s="440"/>
      <c r="E10" s="440"/>
      <c r="F10" s="440"/>
      <c r="G10" s="440"/>
      <c r="H10" s="440"/>
      <c r="I10" s="440"/>
      <c r="J10" s="440"/>
      <c r="K10" s="441"/>
      <c r="M10" s="1"/>
      <c r="N10" s="1"/>
      <c r="O10" s="1"/>
      <c r="Q10" s="13"/>
      <c r="R10" s="13"/>
      <c r="S10" s="13"/>
      <c r="T10" s="13"/>
      <c r="U10" s="1"/>
      <c r="V10" s="15"/>
      <c r="Z10" s="26"/>
    </row>
    <row r="11" spans="2:26" s="35" customFormat="1" ht="15" customHeight="1" x14ac:dyDescent="0.2">
      <c r="B11" s="430" t="s">
        <v>126</v>
      </c>
      <c r="C11" s="430"/>
      <c r="D11" s="430"/>
      <c r="E11" s="36" t="s">
        <v>1</v>
      </c>
      <c r="F11" s="430" t="s">
        <v>127</v>
      </c>
      <c r="G11" s="430"/>
      <c r="H11" s="430"/>
      <c r="I11" s="430"/>
      <c r="J11" s="430"/>
      <c r="K11" s="36" t="s">
        <v>73</v>
      </c>
      <c r="L11" s="37"/>
      <c r="M11" s="37"/>
      <c r="N11" s="37"/>
      <c r="O11" s="37"/>
      <c r="P11" s="24"/>
      <c r="Q11" s="24"/>
      <c r="R11" s="24"/>
      <c r="S11" s="24"/>
      <c r="T11" s="24"/>
      <c r="U11" s="38"/>
      <c r="V11" s="39"/>
      <c r="W11" s="96"/>
      <c r="X11" s="97"/>
      <c r="Y11" s="40"/>
      <c r="Z11" s="41"/>
    </row>
    <row r="12" spans="2:26" ht="14.45" customHeight="1" x14ac:dyDescent="0.2">
      <c r="B12" s="419" t="s">
        <v>82</v>
      </c>
      <c r="C12" s="419"/>
      <c r="D12" s="419"/>
      <c r="E12" s="18"/>
      <c r="F12" s="418" t="s">
        <v>5</v>
      </c>
      <c r="G12" s="418"/>
      <c r="H12" s="418"/>
      <c r="I12" s="418"/>
      <c r="J12" s="418"/>
      <c r="K12" s="20">
        <v>0</v>
      </c>
      <c r="L12"/>
      <c r="Q12" s="24"/>
      <c r="R12" s="24"/>
      <c r="S12" s="24"/>
      <c r="T12" s="24"/>
      <c r="U12" s="9"/>
      <c r="V12" s="15"/>
      <c r="Z12" s="26"/>
    </row>
    <row r="13" spans="2:26" ht="14.45" customHeight="1" x14ac:dyDescent="0.2">
      <c r="B13" s="419" t="s">
        <v>82</v>
      </c>
      <c r="C13" s="419"/>
      <c r="D13" s="419"/>
      <c r="E13" s="18"/>
      <c r="F13" s="418"/>
      <c r="G13" s="418"/>
      <c r="H13" s="418"/>
      <c r="I13" s="418"/>
      <c r="J13" s="418"/>
      <c r="K13" s="20">
        <v>0</v>
      </c>
      <c r="L13"/>
      <c r="Q13" s="24"/>
      <c r="R13" s="24"/>
      <c r="S13" s="24"/>
      <c r="T13" s="24"/>
      <c r="U13" s="9"/>
      <c r="V13" s="15"/>
      <c r="Z13" s="26"/>
    </row>
    <row r="14" spans="2:26" ht="14.45" customHeight="1" x14ac:dyDescent="0.2">
      <c r="B14" s="419" t="s">
        <v>82</v>
      </c>
      <c r="C14" s="419"/>
      <c r="D14" s="419"/>
      <c r="E14" s="18"/>
      <c r="F14" s="418"/>
      <c r="G14" s="418"/>
      <c r="H14" s="418"/>
      <c r="I14" s="418"/>
      <c r="J14" s="418"/>
      <c r="K14" s="20">
        <v>0</v>
      </c>
      <c r="Q14" s="24"/>
      <c r="R14" s="24"/>
      <c r="S14" s="24"/>
      <c r="T14" s="24"/>
      <c r="Z14" s="27"/>
    </row>
    <row r="15" spans="2:26" ht="14.45" customHeight="1" x14ac:dyDescent="0.2">
      <c r="B15" s="419" t="s">
        <v>82</v>
      </c>
      <c r="C15" s="419"/>
      <c r="D15" s="419"/>
      <c r="E15" s="18"/>
      <c r="F15" s="418"/>
      <c r="G15" s="418"/>
      <c r="H15" s="418"/>
      <c r="I15" s="418"/>
      <c r="J15" s="418"/>
      <c r="K15" s="20">
        <v>0</v>
      </c>
      <c r="Q15" s="24"/>
      <c r="R15" s="24"/>
      <c r="S15" s="24"/>
      <c r="T15" s="24"/>
    </row>
    <row r="16" spans="2:26" ht="14.45" customHeight="1" x14ac:dyDescent="0.2">
      <c r="B16" s="419" t="s">
        <v>82</v>
      </c>
      <c r="C16" s="419"/>
      <c r="D16" s="419"/>
      <c r="E16" s="18"/>
      <c r="F16" s="418"/>
      <c r="G16" s="418"/>
      <c r="H16" s="418"/>
      <c r="I16" s="418"/>
      <c r="J16" s="418"/>
      <c r="K16" s="20">
        <v>0</v>
      </c>
      <c r="Q16" s="13"/>
      <c r="R16" s="13"/>
      <c r="S16" s="13"/>
      <c r="T16" s="13"/>
    </row>
    <row r="17" spans="2:26" ht="14.45" customHeight="1" x14ac:dyDescent="0.2">
      <c r="B17" s="419" t="s">
        <v>82</v>
      </c>
      <c r="C17" s="419"/>
      <c r="D17" s="419"/>
      <c r="E17" s="18"/>
      <c r="F17" s="418"/>
      <c r="G17" s="418"/>
      <c r="H17" s="418"/>
      <c r="I17" s="418"/>
      <c r="J17" s="418"/>
      <c r="K17" s="20">
        <v>0</v>
      </c>
      <c r="Q17" s="13"/>
      <c r="R17" s="13"/>
      <c r="S17" s="13"/>
      <c r="T17" s="13"/>
    </row>
    <row r="18" spans="2:26" ht="14.45" customHeight="1" x14ac:dyDescent="0.2">
      <c r="B18" s="419" t="s">
        <v>82</v>
      </c>
      <c r="C18" s="419"/>
      <c r="D18" s="419"/>
      <c r="E18" s="18"/>
      <c r="F18" s="418"/>
      <c r="G18" s="418"/>
      <c r="H18" s="418"/>
      <c r="I18" s="418"/>
      <c r="J18" s="418"/>
      <c r="K18" s="20">
        <v>0</v>
      </c>
      <c r="Q18" s="13"/>
      <c r="R18" s="13"/>
      <c r="S18" s="13"/>
      <c r="T18" s="13"/>
    </row>
    <row r="19" spans="2:26" ht="14.45" customHeight="1" x14ac:dyDescent="0.2">
      <c r="B19" s="419" t="s">
        <v>82</v>
      </c>
      <c r="C19" s="419"/>
      <c r="D19" s="419"/>
      <c r="E19" s="18"/>
      <c r="F19" s="418"/>
      <c r="G19" s="418"/>
      <c r="H19" s="418"/>
      <c r="I19" s="418"/>
      <c r="J19" s="418"/>
      <c r="K19" s="20">
        <v>0</v>
      </c>
      <c r="Q19" s="13"/>
      <c r="R19" s="13"/>
      <c r="S19" s="13"/>
      <c r="T19" s="13"/>
    </row>
    <row r="20" spans="2:26" ht="15" customHeight="1" thickBot="1" x14ac:dyDescent="0.25">
      <c r="B20" s="462"/>
      <c r="C20" s="462"/>
      <c r="D20" s="462"/>
      <c r="E20" s="19"/>
      <c r="F20" s="431" t="s">
        <v>75</v>
      </c>
      <c r="G20" s="431"/>
      <c r="H20" s="431"/>
      <c r="I20" s="431"/>
      <c r="J20" s="431"/>
      <c r="K20" s="28">
        <f>SUM(K12:K19)</f>
        <v>0</v>
      </c>
      <c r="Q20" s="13"/>
      <c r="R20" s="13"/>
      <c r="S20" s="13"/>
      <c r="T20" s="13"/>
    </row>
    <row r="21" spans="2:26" ht="18" customHeight="1" thickBot="1" x14ac:dyDescent="0.25">
      <c r="B21" s="421" t="s">
        <v>74</v>
      </c>
      <c r="C21" s="422"/>
      <c r="D21" s="422"/>
      <c r="E21" s="422"/>
      <c r="F21" s="422"/>
      <c r="G21" s="422"/>
      <c r="H21" s="422"/>
      <c r="I21" s="422"/>
      <c r="J21" s="422"/>
      <c r="K21" s="423"/>
      <c r="M21" s="1"/>
      <c r="N21" s="1"/>
      <c r="O21" s="1"/>
      <c r="Q21" s="13"/>
      <c r="R21" s="13"/>
      <c r="S21" s="13"/>
      <c r="T21" s="13"/>
      <c r="U21" s="1"/>
      <c r="V21" s="15"/>
      <c r="Z21" s="26"/>
    </row>
    <row r="22" spans="2:26" ht="15.75" x14ac:dyDescent="0.2">
      <c r="B22" s="420" t="s">
        <v>95</v>
      </c>
      <c r="C22" s="420"/>
      <c r="D22" s="420"/>
      <c r="E22" s="420"/>
      <c r="F22" s="420"/>
      <c r="G22" s="420"/>
      <c r="H22" s="420"/>
      <c r="I22" s="420"/>
      <c r="J22" s="420"/>
      <c r="K22" s="420"/>
      <c r="Q22" s="13"/>
      <c r="R22" s="13"/>
      <c r="S22" s="13"/>
      <c r="T22" s="13"/>
    </row>
    <row r="23" spans="2:26" ht="12.75" customHeight="1" x14ac:dyDescent="0.2">
      <c r="B23" s="413" t="s">
        <v>81</v>
      </c>
      <c r="C23" s="413"/>
      <c r="D23" s="413"/>
      <c r="E23" s="413"/>
      <c r="F23" s="413"/>
      <c r="G23" s="413"/>
      <c r="H23" s="413"/>
      <c r="I23" s="413"/>
      <c r="J23" s="413"/>
      <c r="K23" s="413"/>
      <c r="Q23" s="13"/>
      <c r="R23" s="13"/>
      <c r="S23" s="13"/>
      <c r="T23" s="13"/>
    </row>
    <row r="24" spans="2:26" ht="20.25" customHeight="1" thickBot="1" x14ac:dyDescent="0.25">
      <c r="B24" s="450" t="s">
        <v>121</v>
      </c>
      <c r="C24" s="451"/>
      <c r="D24" s="451"/>
      <c r="E24" s="451"/>
      <c r="F24" s="451"/>
      <c r="G24" s="451"/>
      <c r="H24" s="451"/>
      <c r="I24" s="451"/>
      <c r="J24" s="451"/>
      <c r="K24" s="452"/>
      <c r="Q24" s="13"/>
      <c r="R24" s="13"/>
      <c r="S24" s="13"/>
      <c r="T24" s="13"/>
    </row>
    <row r="25" spans="2:26" ht="16.5" customHeight="1" thickBot="1" x14ac:dyDescent="0.35">
      <c r="B25" s="448" t="s">
        <v>3</v>
      </c>
      <c r="C25" s="449"/>
      <c r="D25" s="449"/>
      <c r="E25" s="42" t="s">
        <v>117</v>
      </c>
      <c r="F25" s="453" t="s">
        <v>131</v>
      </c>
      <c r="G25" s="453"/>
      <c r="H25" s="453"/>
      <c r="I25" s="453"/>
      <c r="J25" s="453"/>
      <c r="K25" s="453"/>
      <c r="P25" s="236" t="s">
        <v>226</v>
      </c>
      <c r="Q25" s="237" t="s">
        <v>227</v>
      </c>
      <c r="R25" s="243" t="s">
        <v>23</v>
      </c>
      <c r="S25" s="13"/>
      <c r="T25" s="13"/>
    </row>
    <row r="26" spans="2:26" ht="12.75" customHeight="1" x14ac:dyDescent="0.2">
      <c r="B26" s="43" t="s">
        <v>128</v>
      </c>
      <c r="C26" s="447" t="s">
        <v>129</v>
      </c>
      <c r="D26" s="447"/>
      <c r="E26" s="447"/>
      <c r="F26" s="447" t="s">
        <v>130</v>
      </c>
      <c r="G26" s="447"/>
      <c r="H26" s="447"/>
      <c r="I26" s="43" t="s">
        <v>4</v>
      </c>
      <c r="J26" s="43" t="s">
        <v>23</v>
      </c>
      <c r="K26" s="43" t="s">
        <v>2</v>
      </c>
      <c r="P26" s="244" t="s">
        <v>229</v>
      </c>
      <c r="Q26" s="239">
        <v>45292</v>
      </c>
      <c r="R26" s="241">
        <v>0.67</v>
      </c>
      <c r="S26" s="13"/>
      <c r="T26" s="13"/>
    </row>
    <row r="27" spans="2:26" ht="15.6" customHeight="1" x14ac:dyDescent="0.2">
      <c r="B27" s="33"/>
      <c r="C27" s="382"/>
      <c r="D27" s="382"/>
      <c r="E27" s="382"/>
      <c r="F27" s="382"/>
      <c r="G27" s="382"/>
      <c r="H27" s="382"/>
      <c r="I27" s="32">
        <v>0</v>
      </c>
      <c r="J27" s="238">
        <v>0</v>
      </c>
      <c r="K27" s="21">
        <f>IF(J27="N/A",0,I27*J27)</f>
        <v>0</v>
      </c>
      <c r="P27" s="245" t="s">
        <v>229</v>
      </c>
      <c r="Q27" s="240">
        <v>44927</v>
      </c>
      <c r="R27" s="242">
        <v>0.65500000000000003</v>
      </c>
      <c r="S27" s="13"/>
      <c r="T27" s="13"/>
    </row>
    <row r="28" spans="2:26" ht="15.6" customHeight="1" x14ac:dyDescent="0.2">
      <c r="B28" s="33"/>
      <c r="C28" s="382"/>
      <c r="D28" s="382"/>
      <c r="E28" s="382"/>
      <c r="F28" s="382"/>
      <c r="G28" s="382"/>
      <c r="H28" s="382"/>
      <c r="I28" s="32">
        <v>0</v>
      </c>
      <c r="J28" s="238">
        <v>0</v>
      </c>
      <c r="K28" s="21">
        <f t="shared" ref="K28:K39" si="0">IF(J28="N/A",0,I28*J28)</f>
        <v>0</v>
      </c>
      <c r="P28" s="244" t="s">
        <v>230</v>
      </c>
      <c r="Q28" s="239">
        <v>45292</v>
      </c>
      <c r="R28" s="241">
        <v>0.21</v>
      </c>
      <c r="S28" s="13"/>
      <c r="T28" s="13"/>
    </row>
    <row r="29" spans="2:26" ht="15.6" customHeight="1" x14ac:dyDescent="0.2">
      <c r="B29" s="33"/>
      <c r="C29" s="382"/>
      <c r="D29" s="382"/>
      <c r="E29" s="382"/>
      <c r="F29" s="382"/>
      <c r="G29" s="382"/>
      <c r="H29" s="382"/>
      <c r="I29" s="32">
        <v>0</v>
      </c>
      <c r="J29" s="238"/>
      <c r="K29" s="21">
        <f t="shared" ref="K29:K31" si="1">IF(J29="N/A",0,I29*J29)</f>
        <v>0</v>
      </c>
      <c r="P29" s="245" t="s">
        <v>230</v>
      </c>
      <c r="Q29" s="240">
        <v>44927</v>
      </c>
      <c r="R29" s="242">
        <v>0.22</v>
      </c>
      <c r="S29" s="13"/>
      <c r="T29" s="13"/>
    </row>
    <row r="30" spans="2:26" ht="15.6" customHeight="1" x14ac:dyDescent="0.2">
      <c r="B30" s="33"/>
      <c r="C30" s="382"/>
      <c r="D30" s="382"/>
      <c r="E30" s="382"/>
      <c r="F30" s="382"/>
      <c r="G30" s="382"/>
      <c r="H30" s="382"/>
      <c r="I30" s="32">
        <v>0</v>
      </c>
      <c r="J30" s="238"/>
      <c r="K30" s="21">
        <f t="shared" si="1"/>
        <v>0</v>
      </c>
      <c r="Q30" s="13"/>
      <c r="R30" s="13"/>
      <c r="S30" s="13"/>
      <c r="T30" s="13"/>
    </row>
    <row r="31" spans="2:26" ht="15.6" customHeight="1" x14ac:dyDescent="0.2">
      <c r="B31" s="33"/>
      <c r="C31" s="382"/>
      <c r="D31" s="382"/>
      <c r="E31" s="382"/>
      <c r="F31" s="382"/>
      <c r="G31" s="382"/>
      <c r="H31" s="382"/>
      <c r="I31" s="32"/>
      <c r="J31" s="238"/>
      <c r="K31" s="21">
        <f t="shared" si="1"/>
        <v>0</v>
      </c>
      <c r="Q31" s="13"/>
      <c r="R31" s="13"/>
      <c r="S31" s="13"/>
      <c r="T31" s="13"/>
    </row>
    <row r="32" spans="2:26" ht="15.6" customHeight="1" x14ac:dyDescent="0.2">
      <c r="B32" s="33"/>
      <c r="C32" s="382"/>
      <c r="D32" s="382"/>
      <c r="E32" s="382"/>
      <c r="F32" s="382"/>
      <c r="G32" s="382"/>
      <c r="H32" s="382"/>
      <c r="I32" s="32"/>
      <c r="J32" s="238"/>
      <c r="K32" s="21">
        <f t="shared" si="0"/>
        <v>0</v>
      </c>
      <c r="Q32" s="14"/>
      <c r="R32" s="14"/>
      <c r="S32" s="14"/>
      <c r="T32" s="13"/>
    </row>
    <row r="33" spans="2:20" ht="15.6" customHeight="1" x14ac:dyDescent="0.2">
      <c r="B33" s="33"/>
      <c r="C33" s="382"/>
      <c r="D33" s="382"/>
      <c r="E33" s="382"/>
      <c r="F33" s="382"/>
      <c r="G33" s="382"/>
      <c r="H33" s="382"/>
      <c r="I33" s="32"/>
      <c r="J33" s="238"/>
      <c r="K33" s="21">
        <f t="shared" si="0"/>
        <v>0</v>
      </c>
      <c r="Q33" s="14"/>
      <c r="R33" s="14"/>
      <c r="S33" s="14"/>
      <c r="T33" s="13"/>
    </row>
    <row r="34" spans="2:20" ht="15.6" customHeight="1" x14ac:dyDescent="0.2">
      <c r="B34" s="33"/>
      <c r="C34" s="382"/>
      <c r="D34" s="382"/>
      <c r="E34" s="382"/>
      <c r="F34" s="382"/>
      <c r="G34" s="382"/>
      <c r="H34" s="382"/>
      <c r="I34" s="32"/>
      <c r="J34" s="238"/>
      <c r="K34" s="21">
        <f t="shared" si="0"/>
        <v>0</v>
      </c>
      <c r="Q34" s="13"/>
      <c r="R34" s="13"/>
      <c r="S34" s="13"/>
      <c r="T34" s="13"/>
    </row>
    <row r="35" spans="2:20" ht="15.6" customHeight="1" x14ac:dyDescent="0.2">
      <c r="B35" s="33"/>
      <c r="C35" s="382"/>
      <c r="D35" s="382"/>
      <c r="E35" s="382"/>
      <c r="F35" s="382"/>
      <c r="G35" s="382"/>
      <c r="H35" s="382"/>
      <c r="I35" s="32"/>
      <c r="J35" s="238"/>
      <c r="K35" s="21">
        <f t="shared" si="0"/>
        <v>0</v>
      </c>
      <c r="Q35" s="13"/>
      <c r="R35" s="13"/>
      <c r="S35" s="13"/>
      <c r="T35" s="13"/>
    </row>
    <row r="36" spans="2:20" ht="15.6" customHeight="1" x14ac:dyDescent="0.2">
      <c r="B36" s="33"/>
      <c r="C36" s="382"/>
      <c r="D36" s="382"/>
      <c r="E36" s="382"/>
      <c r="F36" s="382"/>
      <c r="G36" s="382"/>
      <c r="H36" s="382"/>
      <c r="I36" s="32"/>
      <c r="J36" s="238"/>
      <c r="K36" s="21">
        <f t="shared" si="0"/>
        <v>0</v>
      </c>
      <c r="Q36" s="13"/>
      <c r="R36" s="13"/>
      <c r="S36" s="13"/>
      <c r="T36" s="13"/>
    </row>
    <row r="37" spans="2:20" ht="15.6" customHeight="1" x14ac:dyDescent="0.2">
      <c r="B37" s="33"/>
      <c r="C37" s="382"/>
      <c r="D37" s="382"/>
      <c r="E37" s="382"/>
      <c r="F37" s="382"/>
      <c r="G37" s="382"/>
      <c r="H37" s="382"/>
      <c r="I37" s="32"/>
      <c r="J37" s="238"/>
      <c r="K37" s="21">
        <f t="shared" si="0"/>
        <v>0</v>
      </c>
      <c r="Q37" s="13"/>
      <c r="R37" s="13"/>
      <c r="S37" s="13"/>
      <c r="T37" s="13"/>
    </row>
    <row r="38" spans="2:20" ht="15.6" customHeight="1" x14ac:dyDescent="0.2">
      <c r="B38" s="33"/>
      <c r="C38" s="382"/>
      <c r="D38" s="382"/>
      <c r="E38" s="382"/>
      <c r="F38" s="382"/>
      <c r="G38" s="382"/>
      <c r="H38" s="382"/>
      <c r="I38" s="32" t="s">
        <v>5</v>
      </c>
      <c r="J38" s="238"/>
      <c r="K38" s="21" t="s">
        <v>187</v>
      </c>
      <c r="Q38" s="13"/>
      <c r="R38" s="13"/>
      <c r="S38" s="13"/>
      <c r="T38" s="13"/>
    </row>
    <row r="39" spans="2:20" ht="15.6" customHeight="1" x14ac:dyDescent="0.2">
      <c r="B39" s="33"/>
      <c r="C39" s="382"/>
      <c r="D39" s="382"/>
      <c r="E39" s="382"/>
      <c r="F39" s="382"/>
      <c r="G39" s="382"/>
      <c r="H39" s="382"/>
      <c r="I39" s="32"/>
      <c r="J39" s="238"/>
      <c r="K39" s="21">
        <f t="shared" si="0"/>
        <v>0</v>
      </c>
      <c r="Q39" s="13"/>
      <c r="R39" s="13"/>
      <c r="S39" s="13"/>
      <c r="T39" s="13"/>
    </row>
    <row r="40" spans="2:20" ht="16.899999999999999" customHeight="1" x14ac:dyDescent="0.2">
      <c r="B40" s="386" t="s">
        <v>78</v>
      </c>
      <c r="C40" s="386"/>
      <c r="D40" s="386"/>
      <c r="E40" s="386"/>
      <c r="F40" s="386"/>
      <c r="G40" s="385" t="s">
        <v>191</v>
      </c>
      <c r="H40" s="385"/>
      <c r="I40" s="385"/>
      <c r="J40" s="385"/>
      <c r="K40" s="29">
        <f>SUM(K27:K39)</f>
        <v>0</v>
      </c>
      <c r="Q40" s="13"/>
      <c r="R40" s="13"/>
      <c r="S40" s="13"/>
      <c r="T40" s="13"/>
    </row>
    <row r="41" spans="2:20" ht="14.25" customHeight="1" x14ac:dyDescent="0.2">
      <c r="B41" s="393" t="s">
        <v>108</v>
      </c>
      <c r="C41" s="393"/>
      <c r="D41" s="393"/>
      <c r="E41" s="393"/>
      <c r="F41" s="393"/>
      <c r="G41" s="393"/>
      <c r="H41" s="393"/>
      <c r="I41" s="383" t="s">
        <v>100</v>
      </c>
      <c r="J41" s="384"/>
      <c r="K41" s="30">
        <f>K20</f>
        <v>0</v>
      </c>
      <c r="L41" s="1" t="s">
        <v>5</v>
      </c>
      <c r="Q41" s="13"/>
      <c r="R41" s="13"/>
      <c r="S41" s="13"/>
      <c r="T41" s="13"/>
    </row>
    <row r="42" spans="2:20" ht="13.5" customHeight="1" x14ac:dyDescent="0.2">
      <c r="B42" s="394"/>
      <c r="C42" s="394"/>
      <c r="D42" s="394"/>
      <c r="E42" s="394"/>
      <c r="F42" s="394"/>
      <c r="G42" s="394"/>
      <c r="H42" s="394"/>
      <c r="I42" s="383" t="s">
        <v>83</v>
      </c>
      <c r="J42" s="384"/>
      <c r="K42" s="31">
        <f>'Multi Trip Mileage (1)'!K49</f>
        <v>0</v>
      </c>
      <c r="Q42" s="13"/>
      <c r="R42" s="13"/>
      <c r="S42" s="13"/>
      <c r="T42" s="13"/>
    </row>
    <row r="43" spans="2:20" ht="15" customHeight="1" x14ac:dyDescent="0.2">
      <c r="B43" s="394"/>
      <c r="C43" s="394"/>
      <c r="D43" s="394"/>
      <c r="E43" s="394"/>
      <c r="F43" s="394"/>
      <c r="G43" s="394"/>
      <c r="H43" s="394"/>
      <c r="I43" s="383" t="s">
        <v>84</v>
      </c>
      <c r="J43" s="384"/>
      <c r="K43" s="31">
        <f>'Multi Trip Mileage (2)'!K47</f>
        <v>0</v>
      </c>
      <c r="Q43" s="13"/>
      <c r="R43" s="13"/>
      <c r="S43" s="13"/>
      <c r="T43" s="13"/>
    </row>
    <row r="44" spans="2:20" ht="16.5" customHeight="1" x14ac:dyDescent="0.2">
      <c r="B44" s="394"/>
      <c r="C44" s="394"/>
      <c r="D44" s="394"/>
      <c r="E44" s="394"/>
      <c r="F44" s="394"/>
      <c r="G44" s="394"/>
      <c r="H44" s="394"/>
      <c r="I44" s="383" t="s">
        <v>85</v>
      </c>
      <c r="J44" s="384"/>
      <c r="K44" s="31">
        <f>'Multi Trip Mileage (3)'!K47</f>
        <v>0</v>
      </c>
      <c r="Q44" s="13"/>
      <c r="R44" s="13"/>
      <c r="S44" s="13"/>
      <c r="T44" s="13"/>
    </row>
    <row r="45" spans="2:20" ht="22.5" customHeight="1" x14ac:dyDescent="0.25">
      <c r="B45" s="392" t="s">
        <v>145</v>
      </c>
      <c r="C45" s="392"/>
      <c r="D45" s="392"/>
      <c r="E45" s="395" t="s">
        <v>146</v>
      </c>
      <c r="F45" s="395"/>
      <c r="G45" s="395"/>
      <c r="H45" s="395"/>
      <c r="I45" s="411" t="s">
        <v>101</v>
      </c>
      <c r="J45" s="412"/>
      <c r="K45" s="105">
        <f>SUM(K40:K44)</f>
        <v>0</v>
      </c>
      <c r="Q45" s="13"/>
      <c r="R45" s="13"/>
      <c r="S45" s="13"/>
      <c r="T45" s="13"/>
    </row>
    <row r="46" spans="2:20" ht="18" customHeight="1" x14ac:dyDescent="0.2">
      <c r="B46" s="376"/>
      <c r="C46" s="377"/>
      <c r="D46" s="378"/>
      <c r="E46" s="379"/>
      <c r="F46" s="380"/>
      <c r="G46" s="380"/>
      <c r="H46" s="381"/>
      <c r="I46" s="410"/>
      <c r="J46" s="410"/>
      <c r="K46" s="25"/>
      <c r="Q46" s="13"/>
      <c r="R46" s="13"/>
      <c r="S46" s="13"/>
      <c r="T46" s="13"/>
    </row>
    <row r="47" spans="2:20" ht="18.75" customHeight="1" x14ac:dyDescent="0.25">
      <c r="B47" s="395" t="s">
        <v>147</v>
      </c>
      <c r="C47" s="395"/>
      <c r="D47" s="395"/>
      <c r="E47" s="45" t="s">
        <v>144</v>
      </c>
      <c r="F47" s="45"/>
      <c r="G47" s="45"/>
      <c r="H47" s="45"/>
      <c r="I47" s="396" t="s">
        <v>19</v>
      </c>
      <c r="J47" s="397"/>
      <c r="K47" s="34">
        <f>PTT!C25</f>
        <v>0</v>
      </c>
      <c r="Q47" s="13"/>
      <c r="R47" s="13"/>
      <c r="S47" s="13"/>
      <c r="T47" s="13"/>
    </row>
    <row r="48" spans="2:20" ht="23.25" customHeight="1" x14ac:dyDescent="0.2">
      <c r="B48" s="407"/>
      <c r="C48" s="408"/>
      <c r="D48" s="409"/>
      <c r="E48" s="426"/>
      <c r="F48" s="427"/>
      <c r="G48" s="427"/>
      <c r="H48" s="427"/>
      <c r="I48" s="398" t="s">
        <v>192</v>
      </c>
      <c r="J48" s="399"/>
      <c r="K48" s="400"/>
      <c r="Q48" s="13"/>
      <c r="R48" s="13"/>
      <c r="S48" s="13"/>
      <c r="T48" s="13"/>
    </row>
    <row r="49" spans="2:20" ht="12.75" customHeight="1" x14ac:dyDescent="0.2">
      <c r="B49" s="391" t="s">
        <v>56</v>
      </c>
      <c r="C49" s="390" t="str">
        <f>IF('START HERE'!E22="","                                        ",(CONCATENATE('START HERE'!E22," / ",'START HERE'!E23," / ",'START HERE'!E24," / ",'START HERE'!E25)))</f>
        <v xml:space="preserve">                                        </v>
      </c>
      <c r="D49" s="390"/>
      <c r="E49" s="390"/>
      <c r="F49" s="390"/>
      <c r="G49" s="389" t="str">
        <f>IF('START HERE'!E26="","",'START HERE'!E26)</f>
        <v/>
      </c>
      <c r="H49" s="389"/>
      <c r="I49" s="401"/>
      <c r="J49" s="402"/>
      <c r="K49" s="403"/>
      <c r="Q49" s="13"/>
      <c r="R49" s="13"/>
      <c r="S49" s="13"/>
      <c r="T49" s="13"/>
    </row>
    <row r="50" spans="2:20" ht="7.5" customHeight="1" x14ac:dyDescent="0.2">
      <c r="B50" s="391"/>
      <c r="C50" s="390"/>
      <c r="D50" s="390"/>
      <c r="E50" s="390"/>
      <c r="F50" s="390"/>
      <c r="G50" s="389"/>
      <c r="H50" s="389"/>
      <c r="I50" s="401"/>
      <c r="J50" s="402"/>
      <c r="K50" s="403"/>
      <c r="Q50" s="13"/>
      <c r="R50" s="13"/>
      <c r="S50" s="13"/>
      <c r="T50" s="13"/>
    </row>
    <row r="51" spans="2:20" ht="12.75" customHeight="1" x14ac:dyDescent="0.2">
      <c r="B51" s="388" t="s">
        <v>56</v>
      </c>
      <c r="C51" s="390" t="str">
        <f>IF('START HERE'!E27="","                                       ",(CONCATENATE('START HERE'!E27," / ",'START HERE'!E28," / ",'START HERE'!E29," / ",'START HERE'!E30)))</f>
        <v xml:space="preserve">                                       </v>
      </c>
      <c r="D51" s="390"/>
      <c r="E51" s="390"/>
      <c r="F51" s="390"/>
      <c r="G51" s="389" t="str">
        <f>IF('START HERE'!E31="","",'START HERE'!E31)</f>
        <v/>
      </c>
      <c r="H51" s="389"/>
      <c r="I51" s="401"/>
      <c r="J51" s="402"/>
      <c r="K51" s="403"/>
      <c r="Q51" s="13"/>
      <c r="R51" s="13"/>
      <c r="S51" s="13"/>
      <c r="T51" s="13"/>
    </row>
    <row r="52" spans="2:20" ht="7.5" customHeight="1" x14ac:dyDescent="0.2">
      <c r="B52" s="388"/>
      <c r="C52" s="390"/>
      <c r="D52" s="390"/>
      <c r="E52" s="390"/>
      <c r="F52" s="390"/>
      <c r="G52" s="389"/>
      <c r="H52" s="389"/>
      <c r="I52" s="404"/>
      <c r="J52" s="405"/>
      <c r="K52" s="406"/>
      <c r="Q52" s="13"/>
      <c r="R52" s="13"/>
      <c r="S52" s="13"/>
      <c r="T52" s="13"/>
    </row>
    <row r="53" spans="2:20" x14ac:dyDescent="0.2">
      <c r="B53" s="373" t="s">
        <v>116</v>
      </c>
      <c r="C53" s="374"/>
      <c r="D53" s="46" t="s">
        <v>9</v>
      </c>
      <c r="E53" s="46" t="s">
        <v>11</v>
      </c>
      <c r="F53" s="46" t="s">
        <v>10</v>
      </c>
      <c r="G53" s="46" t="s">
        <v>14</v>
      </c>
      <c r="H53" s="374" t="s">
        <v>13</v>
      </c>
      <c r="I53" s="374"/>
      <c r="J53" s="374" t="s">
        <v>12</v>
      </c>
      <c r="K53" s="387"/>
      <c r="Q53" s="13"/>
      <c r="R53" s="13"/>
      <c r="S53" s="13"/>
      <c r="T53" s="13"/>
    </row>
    <row r="54" spans="2:20" ht="16.5" customHeight="1" x14ac:dyDescent="0.2">
      <c r="B54" s="371" t="s">
        <v>44</v>
      </c>
      <c r="C54" s="372"/>
      <c r="D54" s="7"/>
      <c r="E54" s="8"/>
      <c r="F54" s="8"/>
      <c r="G54" s="8"/>
      <c r="H54" s="370"/>
      <c r="I54" s="370"/>
      <c r="J54" s="375"/>
      <c r="K54" s="375"/>
    </row>
    <row r="55" spans="2:20" ht="16.5" customHeight="1" x14ac:dyDescent="0.2">
      <c r="B55" s="78"/>
      <c r="C55" s="79"/>
      <c r="D55" s="7"/>
      <c r="E55" s="8"/>
      <c r="F55" s="8"/>
      <c r="G55" s="8"/>
      <c r="H55" s="370"/>
      <c r="I55" s="370"/>
      <c r="J55" s="375"/>
      <c r="K55" s="375"/>
    </row>
    <row r="56" spans="2:20" ht="16.5" customHeight="1" x14ac:dyDescent="0.2">
      <c r="B56" s="368"/>
      <c r="C56" s="369"/>
      <c r="D56" s="7"/>
      <c r="E56" s="8"/>
      <c r="F56" s="8"/>
      <c r="G56" s="8"/>
      <c r="H56" s="370"/>
      <c r="I56" s="370"/>
      <c r="J56" s="375"/>
      <c r="K56" s="375"/>
    </row>
    <row r="57" spans="2:20" ht="16.5" customHeight="1" x14ac:dyDescent="0.2">
      <c r="B57" s="22"/>
      <c r="C57" s="23"/>
      <c r="D57" s="7"/>
      <c r="E57" s="8"/>
      <c r="F57" s="8"/>
      <c r="G57" s="8"/>
      <c r="H57" s="370"/>
      <c r="I57" s="370"/>
      <c r="J57" s="375"/>
      <c r="K57" s="375"/>
    </row>
    <row r="58" spans="2:20" x14ac:dyDescent="0.2">
      <c r="B58" s="12" t="s">
        <v>5</v>
      </c>
      <c r="C58" s="12"/>
      <c r="D58" s="12"/>
      <c r="E58" s="12"/>
      <c r="F58" s="12"/>
      <c r="G58" s="12"/>
      <c r="H58" s="12"/>
    </row>
  </sheetData>
  <sheetProtection sheet="1" objects="1" scenarios="1"/>
  <mergeCells count="112">
    <mergeCell ref="F28:H28"/>
    <mergeCell ref="F2:K2"/>
    <mergeCell ref="E5:I5"/>
    <mergeCell ref="B20:D20"/>
    <mergeCell ref="B12:D12"/>
    <mergeCell ref="C6:D6"/>
    <mergeCell ref="I8:K9"/>
    <mergeCell ref="B10:K10"/>
    <mergeCell ref="B14:D14"/>
    <mergeCell ref="F33:H33"/>
    <mergeCell ref="F37:H37"/>
    <mergeCell ref="B1:K1"/>
    <mergeCell ref="C2:D2"/>
    <mergeCell ref="C3:D3"/>
    <mergeCell ref="C5:D5"/>
    <mergeCell ref="C4:D4"/>
    <mergeCell ref="C35:E35"/>
    <mergeCell ref="C26:E26"/>
    <mergeCell ref="F34:H34"/>
    <mergeCell ref="F26:H26"/>
    <mergeCell ref="B25:D25"/>
    <mergeCell ref="B24:K24"/>
    <mergeCell ref="C34:E34"/>
    <mergeCell ref="F25:K25"/>
    <mergeCell ref="C33:E33"/>
    <mergeCell ref="C7:H7"/>
    <mergeCell ref="C8:H8"/>
    <mergeCell ref="C9:H9"/>
    <mergeCell ref="I7:K7"/>
    <mergeCell ref="F14:J14"/>
    <mergeCell ref="F20:J20"/>
    <mergeCell ref="F15:J15"/>
    <mergeCell ref="B17:D17"/>
    <mergeCell ref="F17:J17"/>
    <mergeCell ref="B18:D18"/>
    <mergeCell ref="F18:J18"/>
    <mergeCell ref="B19:D19"/>
    <mergeCell ref="F19:J19"/>
    <mergeCell ref="B15:D15"/>
    <mergeCell ref="B16:D16"/>
    <mergeCell ref="F16:J16"/>
    <mergeCell ref="B23:K23"/>
    <mergeCell ref="F35:H35"/>
    <mergeCell ref="F32:H32"/>
    <mergeCell ref="G4:J4"/>
    <mergeCell ref="G6:J6"/>
    <mergeCell ref="G3:J3"/>
    <mergeCell ref="E6:F6"/>
    <mergeCell ref="F29:H29"/>
    <mergeCell ref="C36:E36"/>
    <mergeCell ref="F12:J12"/>
    <mergeCell ref="B13:D13"/>
    <mergeCell ref="C29:E29"/>
    <mergeCell ref="C28:E28"/>
    <mergeCell ref="C32:E32"/>
    <mergeCell ref="C27:E27"/>
    <mergeCell ref="B22:K22"/>
    <mergeCell ref="F27:H27"/>
    <mergeCell ref="B21:K21"/>
    <mergeCell ref="E3:F3"/>
    <mergeCell ref="J5:K5"/>
    <mergeCell ref="E4:F4"/>
    <mergeCell ref="B11:D11"/>
    <mergeCell ref="F11:J11"/>
    <mergeCell ref="F13:J13"/>
    <mergeCell ref="J57:K57"/>
    <mergeCell ref="H53:I53"/>
    <mergeCell ref="J53:K53"/>
    <mergeCell ref="J54:K54"/>
    <mergeCell ref="H57:I57"/>
    <mergeCell ref="H56:I56"/>
    <mergeCell ref="I44:J44"/>
    <mergeCell ref="I43:J43"/>
    <mergeCell ref="B51:B52"/>
    <mergeCell ref="G49:H50"/>
    <mergeCell ref="C51:F52"/>
    <mergeCell ref="B49:B50"/>
    <mergeCell ref="B45:D45"/>
    <mergeCell ref="C49:F50"/>
    <mergeCell ref="B41:H44"/>
    <mergeCell ref="B47:D47"/>
    <mergeCell ref="I47:J47"/>
    <mergeCell ref="I48:K52"/>
    <mergeCell ref="H55:I55"/>
    <mergeCell ref="J55:K55"/>
    <mergeCell ref="B48:D48"/>
    <mergeCell ref="I46:J46"/>
    <mergeCell ref="I45:J45"/>
    <mergeCell ref="G51:H52"/>
    <mergeCell ref="B56:C56"/>
    <mergeCell ref="H54:I54"/>
    <mergeCell ref="B54:C54"/>
    <mergeCell ref="B53:C53"/>
    <mergeCell ref="J56:K56"/>
    <mergeCell ref="B46:D46"/>
    <mergeCell ref="E46:H46"/>
    <mergeCell ref="C30:E30"/>
    <mergeCell ref="F30:H30"/>
    <mergeCell ref="C31:E31"/>
    <mergeCell ref="F31:H31"/>
    <mergeCell ref="I42:J42"/>
    <mergeCell ref="C37:E37"/>
    <mergeCell ref="C38:E38"/>
    <mergeCell ref="G40:J40"/>
    <mergeCell ref="I41:J41"/>
    <mergeCell ref="B40:F40"/>
    <mergeCell ref="F39:H39"/>
    <mergeCell ref="F36:H36"/>
    <mergeCell ref="C39:E39"/>
    <mergeCell ref="F38:H38"/>
    <mergeCell ref="E45:H45"/>
    <mergeCell ref="E48:H48"/>
  </mergeCells>
  <phoneticPr fontId="0" type="noConversion"/>
  <dataValidations count="2">
    <dataValidation type="list" allowBlank="1" showInputMessage="1" showErrorMessage="1" sqref="E25 J5" xr:uid="{00000000-0002-0000-0300-000000000000}">
      <formula1>$W$4:$W$6</formula1>
    </dataValidation>
    <dataValidation type="list" allowBlank="1" showInputMessage="1" showErrorMessage="1" sqref="B12:D19" xr:uid="{00000000-0002-0000-0300-000001000000}">
      <formula1>$Z$1:$Z$4</formula1>
    </dataValidation>
  </dataValidations>
  <hyperlinks>
    <hyperlink ref="B23:K23" r:id="rId1" display=" " xr:uid="{00000000-0004-0000-0300-000000000000}"/>
  </hyperlinks>
  <printOptions horizontalCentered="1"/>
  <pageMargins left="0.2" right="0.2" top="0.38" bottom="0.46" header="0.19" footer="0.19"/>
  <pageSetup scale="81" orientation="portrait" r:id="rId2"/>
  <headerFooter alignWithMargins="0">
    <oddFooter>&amp;L&amp;"Arial Narrow,Regular"&amp;8&amp;F&amp;C&amp;"Arial Narrow,Regular"&amp;8Form Revised 10/2023&amp;"Arial,Regular"
&amp;R&amp;"Arial Narrow,Regular"&amp;8&amp;D
&amp;T</oddFoot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X61"/>
  <sheetViews>
    <sheetView showGridLines="0" showRowColHeaders="0" showRuler="0" topLeftCell="A5" zoomScaleNormal="100" workbookViewId="0">
      <selection activeCell="M21" sqref="M21"/>
    </sheetView>
  </sheetViews>
  <sheetFormatPr defaultColWidth="9.140625" defaultRowHeight="12.75" x14ac:dyDescent="0.2"/>
  <cols>
    <col min="1" max="1" width="2.5703125" style="103" customWidth="1"/>
    <col min="2" max="2" width="13.7109375" style="103" customWidth="1"/>
    <col min="3" max="3" width="9.5703125" style="103" customWidth="1"/>
    <col min="4" max="5" width="9.28515625" style="103" customWidth="1"/>
    <col min="6" max="6" width="10.140625" style="103" customWidth="1"/>
    <col min="7" max="10" width="9.28515625" style="103" customWidth="1"/>
    <col min="11" max="11" width="10.140625" style="103" customWidth="1"/>
    <col min="12" max="12" width="37.5703125" style="103" customWidth="1"/>
    <col min="13" max="13" width="13.7109375" style="137" bestFit="1" customWidth="1"/>
    <col min="14" max="14" width="7.42578125" style="137" customWidth="1"/>
    <col min="15" max="19" width="8.85546875" style="126" customWidth="1"/>
    <col min="20" max="16384" width="9.140625" style="103"/>
  </cols>
  <sheetData>
    <row r="1" spans="2:24" ht="9.75" customHeight="1" x14ac:dyDescent="0.2">
      <c r="V1" s="138">
        <v>43466</v>
      </c>
      <c r="W1" s="139">
        <v>0.625</v>
      </c>
      <c r="X1" s="167"/>
    </row>
    <row r="2" spans="2:24" ht="27.75" customHeight="1" x14ac:dyDescent="0.2">
      <c r="B2" s="132"/>
      <c r="D2" s="133"/>
      <c r="E2" s="133"/>
      <c r="F2" s="134" t="s">
        <v>1</v>
      </c>
      <c r="G2" s="475">
        <f ca="1">TODAY()</f>
        <v>45576</v>
      </c>
      <c r="H2" s="475"/>
      <c r="I2" s="135" t="s">
        <v>52</v>
      </c>
      <c r="J2" s="474" t="str">
        <f>IF('START HERE'!E15="","",'START HERE'!E15)</f>
        <v/>
      </c>
      <c r="K2" s="474"/>
      <c r="V2" s="138">
        <v>43831</v>
      </c>
      <c r="W2" s="139">
        <v>0.625</v>
      </c>
      <c r="X2" s="167"/>
    </row>
    <row r="3" spans="2:24" ht="24" customHeight="1" x14ac:dyDescent="0.2">
      <c r="B3" s="480" t="s">
        <v>224</v>
      </c>
      <c r="C3" s="480"/>
      <c r="D3" s="480"/>
      <c r="E3" s="480"/>
      <c r="F3" s="59" t="s">
        <v>48</v>
      </c>
      <c r="G3" s="476" t="str">
        <f>IF('START HERE'!E14="","Go to Start Here Tab to Complete",'START HERE'!E14)</f>
        <v>Go to Start Here Tab to Complete</v>
      </c>
      <c r="H3" s="476"/>
      <c r="I3" s="476"/>
      <c r="J3" s="476"/>
      <c r="K3" s="476"/>
      <c r="V3" s="138">
        <v>44197</v>
      </c>
      <c r="W3" s="139">
        <v>0.56000000000000005</v>
      </c>
      <c r="X3" s="167"/>
    </row>
    <row r="4" spans="2:24" ht="15" customHeight="1" x14ac:dyDescent="0.2">
      <c r="B4" s="480"/>
      <c r="C4" s="480"/>
      <c r="D4" s="480"/>
      <c r="E4" s="480"/>
      <c r="F4" s="166" t="s">
        <v>7</v>
      </c>
      <c r="G4" s="479" t="str">
        <f>IF('START HERE'!E18="","",'START HERE'!E18)</f>
        <v/>
      </c>
      <c r="H4" s="479"/>
      <c r="I4" s="136" t="s">
        <v>15</v>
      </c>
      <c r="J4" s="477" t="str">
        <f>IF('START HERE'!E19="","",'START HERE'!E19)</f>
        <v/>
      </c>
      <c r="K4" s="477"/>
      <c r="M4" s="140"/>
      <c r="N4" s="140"/>
      <c r="V4" s="138">
        <v>44927</v>
      </c>
      <c r="W4" s="141">
        <v>0.65500000000000003</v>
      </c>
    </row>
    <row r="5" spans="2:24" ht="18" customHeight="1" x14ac:dyDescent="0.2">
      <c r="B5" s="480"/>
      <c r="C5" s="480"/>
      <c r="D5" s="480"/>
      <c r="E5" s="480"/>
      <c r="F5" s="166" t="s">
        <v>16</v>
      </c>
      <c r="G5" s="478" t="str">
        <f>IF('START HERE'!E17="","",'START HERE'!E17)</f>
        <v/>
      </c>
      <c r="H5" s="478"/>
      <c r="I5" s="478"/>
      <c r="J5" s="478"/>
      <c r="K5" s="478"/>
      <c r="M5" s="140"/>
      <c r="N5" s="140"/>
      <c r="V5" s="103" t="s">
        <v>124</v>
      </c>
    </row>
    <row r="6" spans="2:24" ht="13.15" customHeight="1" x14ac:dyDescent="0.2">
      <c r="B6" s="480"/>
      <c r="C6" s="480"/>
      <c r="D6" s="480"/>
      <c r="E6" s="480"/>
      <c r="F6" s="166" t="s">
        <v>6</v>
      </c>
      <c r="G6" s="478" t="str">
        <f>IF('START HERE'!E20="","",'START HERE'!E20)</f>
        <v/>
      </c>
      <c r="H6" s="478"/>
      <c r="I6" s="478"/>
      <c r="J6" s="478"/>
      <c r="K6" s="478"/>
      <c r="M6" s="140"/>
      <c r="N6" s="140"/>
      <c r="V6" s="103" t="s">
        <v>185</v>
      </c>
    </row>
    <row r="7" spans="2:24" ht="13.9" customHeight="1" x14ac:dyDescent="0.2">
      <c r="B7" s="480"/>
      <c r="C7" s="480"/>
      <c r="D7" s="480"/>
      <c r="E7" s="480"/>
      <c r="F7" s="59" t="s">
        <v>47</v>
      </c>
      <c r="G7" s="488" t="str">
        <f>IF('START HERE'!E32="","",'START HERE'!E32)</f>
        <v/>
      </c>
      <c r="H7" s="488"/>
      <c r="I7" s="488"/>
      <c r="J7" s="488"/>
      <c r="K7" s="488"/>
      <c r="M7" s="140"/>
      <c r="N7" s="140"/>
      <c r="V7" s="103" t="s">
        <v>123</v>
      </c>
    </row>
    <row r="8" spans="2:24" ht="13.15" customHeight="1" x14ac:dyDescent="0.2">
      <c r="B8" s="495" t="s">
        <v>202</v>
      </c>
      <c r="C8" s="496"/>
      <c r="D8" s="496"/>
      <c r="E8" s="497"/>
      <c r="F8" s="493" t="s">
        <v>36</v>
      </c>
      <c r="G8" s="493"/>
      <c r="H8" s="493"/>
      <c r="I8" s="489" t="str">
        <f>IF('START HERE'!E21="","",'START HERE'!E21)</f>
        <v>SELECT DROPDOWN CHOICES</v>
      </c>
      <c r="J8" s="489"/>
      <c r="K8" s="489"/>
      <c r="M8" s="140"/>
      <c r="N8" s="140"/>
    </row>
    <row r="9" spans="2:24" ht="7.15" customHeight="1" x14ac:dyDescent="0.2">
      <c r="B9" s="498"/>
      <c r="C9" s="499"/>
      <c r="D9" s="499"/>
      <c r="E9" s="500"/>
      <c r="F9" s="181"/>
      <c r="G9" s="181"/>
      <c r="H9" s="181"/>
      <c r="I9" s="181"/>
      <c r="J9" s="181"/>
      <c r="K9" s="182"/>
      <c r="M9" s="140"/>
      <c r="N9" s="140"/>
    </row>
    <row r="10" spans="2:24" ht="9.6" customHeight="1" x14ac:dyDescent="0.2">
      <c r="B10" s="501"/>
      <c r="C10" s="502"/>
      <c r="D10" s="502"/>
      <c r="E10" s="503"/>
      <c r="F10" s="181"/>
      <c r="G10" s="181"/>
      <c r="H10" s="181"/>
      <c r="I10" s="181"/>
      <c r="J10" s="181"/>
      <c r="K10" s="182"/>
      <c r="M10" s="140"/>
      <c r="N10" s="140"/>
    </row>
    <row r="11" spans="2:24" ht="20.25" x14ac:dyDescent="0.2">
      <c r="B11" s="490" t="s">
        <v>18</v>
      </c>
      <c r="C11" s="491"/>
      <c r="D11" s="491"/>
      <c r="E11" s="491"/>
      <c r="F11" s="491"/>
      <c r="G11" s="491"/>
      <c r="H11" s="491"/>
      <c r="I11" s="491"/>
      <c r="J11" s="491"/>
      <c r="K11" s="492"/>
      <c r="M11" s="140"/>
      <c r="N11" s="140"/>
    </row>
    <row r="12" spans="2:24" ht="13.5" x14ac:dyDescent="0.25">
      <c r="B12" s="504" t="s">
        <v>3</v>
      </c>
      <c r="C12" s="310"/>
      <c r="D12" s="310"/>
      <c r="E12" s="247" t="s">
        <v>22</v>
      </c>
      <c r="F12" s="481" t="s">
        <v>51</v>
      </c>
      <c r="G12" s="481"/>
      <c r="H12" s="481"/>
      <c r="I12" s="481"/>
      <c r="J12" s="481"/>
      <c r="K12" s="481"/>
      <c r="L12" s="147" t="s">
        <v>96</v>
      </c>
      <c r="M12" s="140"/>
      <c r="N12" s="140"/>
    </row>
    <row r="13" spans="2:24" ht="13.5" x14ac:dyDescent="0.2">
      <c r="B13" s="157" t="s">
        <v>1</v>
      </c>
      <c r="C13" s="481" t="s">
        <v>54</v>
      </c>
      <c r="D13" s="481"/>
      <c r="E13" s="481"/>
      <c r="F13" s="481" t="s">
        <v>55</v>
      </c>
      <c r="G13" s="481"/>
      <c r="H13" s="481"/>
      <c r="I13" s="157" t="s">
        <v>4</v>
      </c>
      <c r="J13" s="249" t="s">
        <v>23</v>
      </c>
      <c r="K13" s="156" t="s">
        <v>2</v>
      </c>
      <c r="L13" s="147" t="s">
        <v>228</v>
      </c>
      <c r="M13" s="140"/>
      <c r="N13" s="140"/>
    </row>
    <row r="14" spans="2:24" ht="13.5" x14ac:dyDescent="0.2">
      <c r="B14" s="485" t="s">
        <v>60</v>
      </c>
      <c r="C14" s="486"/>
      <c r="D14" s="486"/>
      <c r="E14" s="486"/>
      <c r="F14" s="486"/>
      <c r="G14" s="486"/>
      <c r="H14" s="486"/>
      <c r="I14" s="486"/>
      <c r="J14" s="486"/>
      <c r="K14" s="487"/>
      <c r="L14" s="151" t="s">
        <v>68</v>
      </c>
      <c r="M14" s="140"/>
      <c r="N14" s="140"/>
    </row>
    <row r="15" spans="2:24" ht="16.5" x14ac:dyDescent="0.2">
      <c r="B15" s="229">
        <v>44927</v>
      </c>
      <c r="C15" s="494" t="s">
        <v>80</v>
      </c>
      <c r="D15" s="494"/>
      <c r="E15" s="494"/>
      <c r="F15" s="494" t="s">
        <v>72</v>
      </c>
      <c r="G15" s="494"/>
      <c r="H15" s="494"/>
      <c r="I15" s="177">
        <v>180</v>
      </c>
      <c r="J15" s="178">
        <v>0.65500000000000003</v>
      </c>
      <c r="K15" s="230">
        <f t="shared" ref="K15:K21" si="0">IF(J15="N/A",0,I15*J15)</f>
        <v>117.9</v>
      </c>
      <c r="L15" s="142" t="s">
        <v>149</v>
      </c>
      <c r="M15" s="140"/>
      <c r="N15" s="140"/>
    </row>
    <row r="16" spans="2:24" ht="14.25" thickBot="1" x14ac:dyDescent="0.25">
      <c r="B16" s="231">
        <v>44927</v>
      </c>
      <c r="C16" s="466" t="s">
        <v>61</v>
      </c>
      <c r="D16" s="466"/>
      <c r="E16" s="466"/>
      <c r="F16" s="466"/>
      <c r="G16" s="466"/>
      <c r="H16" s="466"/>
      <c r="I16" s="232">
        <v>10</v>
      </c>
      <c r="J16" s="233">
        <v>0.65500000000000003</v>
      </c>
      <c r="K16" s="234">
        <f t="shared" si="0"/>
        <v>6.5500000000000007</v>
      </c>
      <c r="M16" s="140"/>
      <c r="N16" s="140"/>
    </row>
    <row r="17" spans="2:14" ht="17.25" thickBot="1" x14ac:dyDescent="0.25">
      <c r="B17" s="144"/>
      <c r="C17" s="482"/>
      <c r="D17" s="483"/>
      <c r="E17" s="484"/>
      <c r="F17" s="482"/>
      <c r="G17" s="483"/>
      <c r="H17" s="484"/>
      <c r="I17" s="145"/>
      <c r="J17" s="246"/>
      <c r="K17" s="146">
        <f t="shared" si="0"/>
        <v>0</v>
      </c>
      <c r="L17" s="236" t="s">
        <v>226</v>
      </c>
      <c r="M17" s="237" t="s">
        <v>227</v>
      </c>
      <c r="N17" s="243" t="s">
        <v>23</v>
      </c>
    </row>
    <row r="18" spans="2:14" ht="16.5" x14ac:dyDescent="0.2">
      <c r="B18" s="148"/>
      <c r="C18" s="463"/>
      <c r="D18" s="464"/>
      <c r="E18" s="465"/>
      <c r="F18" s="463"/>
      <c r="G18" s="464"/>
      <c r="H18" s="465"/>
      <c r="I18" s="149"/>
      <c r="J18" s="246"/>
      <c r="K18" s="150">
        <f t="shared" si="0"/>
        <v>0</v>
      </c>
      <c r="L18" s="244" t="s">
        <v>229</v>
      </c>
      <c r="M18" s="239">
        <v>45292</v>
      </c>
      <c r="N18" s="241">
        <v>0.67</v>
      </c>
    </row>
    <row r="19" spans="2:14" ht="16.5" x14ac:dyDescent="0.2">
      <c r="B19" s="148"/>
      <c r="C19" s="463"/>
      <c r="D19" s="464"/>
      <c r="E19" s="465"/>
      <c r="F19" s="463"/>
      <c r="G19" s="464"/>
      <c r="H19" s="465"/>
      <c r="I19" s="149"/>
      <c r="J19" s="246"/>
      <c r="K19" s="150">
        <f t="shared" si="0"/>
        <v>0</v>
      </c>
      <c r="L19" s="245" t="s">
        <v>229</v>
      </c>
      <c r="M19" s="240">
        <v>44927</v>
      </c>
      <c r="N19" s="242">
        <v>0.65500000000000003</v>
      </c>
    </row>
    <row r="20" spans="2:14" ht="16.5" x14ac:dyDescent="0.2">
      <c r="B20" s="148"/>
      <c r="C20" s="463"/>
      <c r="D20" s="464"/>
      <c r="E20" s="465"/>
      <c r="F20" s="463"/>
      <c r="G20" s="464"/>
      <c r="H20" s="465"/>
      <c r="I20" s="149"/>
      <c r="J20" s="246"/>
      <c r="K20" s="150">
        <f t="shared" si="0"/>
        <v>0</v>
      </c>
      <c r="L20" s="244" t="s">
        <v>230</v>
      </c>
      <c r="M20" s="239">
        <v>45292</v>
      </c>
      <c r="N20" s="241">
        <v>0.21</v>
      </c>
    </row>
    <row r="21" spans="2:14" ht="16.5" x14ac:dyDescent="0.2">
      <c r="B21" s="148"/>
      <c r="C21" s="463"/>
      <c r="D21" s="464"/>
      <c r="E21" s="465"/>
      <c r="F21" s="463"/>
      <c r="G21" s="464"/>
      <c r="H21" s="465"/>
      <c r="I21" s="149"/>
      <c r="J21" s="246"/>
      <c r="K21" s="150">
        <f t="shared" si="0"/>
        <v>0</v>
      </c>
      <c r="L21" s="245" t="s">
        <v>230</v>
      </c>
      <c r="M21" s="240">
        <v>44927</v>
      </c>
      <c r="N21" s="242">
        <v>0.22</v>
      </c>
    </row>
    <row r="22" spans="2:14" ht="16.5" x14ac:dyDescent="0.2">
      <c r="B22" s="148"/>
      <c r="C22" s="463"/>
      <c r="D22" s="464"/>
      <c r="E22" s="465"/>
      <c r="F22" s="463"/>
      <c r="G22" s="464"/>
      <c r="H22" s="465"/>
      <c r="I22" s="149"/>
      <c r="J22" s="246"/>
      <c r="K22" s="150">
        <f t="shared" ref="K22:K48" si="1">IF(J22="N/A",0,I22*J22)</f>
        <v>0</v>
      </c>
      <c r="M22" s="140"/>
      <c r="N22" s="140"/>
    </row>
    <row r="23" spans="2:14" ht="16.5" x14ac:dyDescent="0.2">
      <c r="B23" s="148"/>
      <c r="C23" s="463"/>
      <c r="D23" s="464"/>
      <c r="E23" s="465"/>
      <c r="F23" s="463"/>
      <c r="G23" s="464"/>
      <c r="H23" s="465"/>
      <c r="I23" s="149"/>
      <c r="J23" s="246"/>
      <c r="K23" s="150">
        <f t="shared" si="1"/>
        <v>0</v>
      </c>
      <c r="M23" s="140"/>
      <c r="N23" s="140"/>
    </row>
    <row r="24" spans="2:14" ht="16.5" x14ac:dyDescent="0.2">
      <c r="B24" s="148"/>
      <c r="C24" s="463"/>
      <c r="D24" s="464"/>
      <c r="E24" s="465"/>
      <c r="F24" s="463"/>
      <c r="G24" s="464"/>
      <c r="H24" s="465"/>
      <c r="I24" s="149"/>
      <c r="J24" s="246"/>
      <c r="K24" s="150">
        <f>IF(J24="N/A",0,I24*J24)</f>
        <v>0</v>
      </c>
      <c r="M24" s="140"/>
      <c r="N24" s="140"/>
    </row>
    <row r="25" spans="2:14" ht="16.5" x14ac:dyDescent="0.2">
      <c r="B25" s="148"/>
      <c r="C25" s="463"/>
      <c r="D25" s="464"/>
      <c r="E25" s="465"/>
      <c r="F25" s="463"/>
      <c r="G25" s="464"/>
      <c r="H25" s="465"/>
      <c r="I25" s="149"/>
      <c r="J25" s="246"/>
      <c r="K25" s="150">
        <f>IF(J25="N/A",0,I25*J25)</f>
        <v>0</v>
      </c>
      <c r="M25" s="140"/>
      <c r="N25" s="140"/>
    </row>
    <row r="26" spans="2:14" ht="16.5" x14ac:dyDescent="0.2">
      <c r="B26" s="148"/>
      <c r="C26" s="463"/>
      <c r="D26" s="464"/>
      <c r="E26" s="465"/>
      <c r="F26" s="463"/>
      <c r="G26" s="464"/>
      <c r="H26" s="465"/>
      <c r="I26" s="149"/>
      <c r="J26" s="246"/>
      <c r="K26" s="150">
        <f t="shared" si="1"/>
        <v>0</v>
      </c>
      <c r="M26" s="140"/>
      <c r="N26" s="140"/>
    </row>
    <row r="27" spans="2:14" ht="16.5" x14ac:dyDescent="0.2">
      <c r="B27" s="148"/>
      <c r="C27" s="463"/>
      <c r="D27" s="464"/>
      <c r="E27" s="465"/>
      <c r="F27" s="463"/>
      <c r="G27" s="464"/>
      <c r="H27" s="465"/>
      <c r="I27" s="149"/>
      <c r="J27" s="246"/>
      <c r="K27" s="150">
        <f t="shared" si="1"/>
        <v>0</v>
      </c>
      <c r="M27" s="140"/>
      <c r="N27" s="140"/>
    </row>
    <row r="28" spans="2:14" ht="16.5" x14ac:dyDescent="0.2">
      <c r="B28" s="148"/>
      <c r="C28" s="463"/>
      <c r="D28" s="464"/>
      <c r="E28" s="465"/>
      <c r="F28" s="463"/>
      <c r="G28" s="464"/>
      <c r="H28" s="465"/>
      <c r="I28" s="149"/>
      <c r="J28" s="246"/>
      <c r="K28" s="150">
        <f t="shared" si="1"/>
        <v>0</v>
      </c>
      <c r="M28" s="140"/>
      <c r="N28" s="140"/>
    </row>
    <row r="29" spans="2:14" ht="16.5" x14ac:dyDescent="0.2">
      <c r="B29" s="148"/>
      <c r="C29" s="463"/>
      <c r="D29" s="464"/>
      <c r="E29" s="465"/>
      <c r="F29" s="463"/>
      <c r="G29" s="464"/>
      <c r="H29" s="465"/>
      <c r="I29" s="149"/>
      <c r="J29" s="246"/>
      <c r="K29" s="150">
        <f t="shared" si="1"/>
        <v>0</v>
      </c>
    </row>
    <row r="30" spans="2:14" ht="16.5" x14ac:dyDescent="0.2">
      <c r="B30" s="148"/>
      <c r="C30" s="463"/>
      <c r="D30" s="464"/>
      <c r="E30" s="465"/>
      <c r="F30" s="463"/>
      <c r="G30" s="464"/>
      <c r="H30" s="465"/>
      <c r="I30" s="149"/>
      <c r="J30" s="246"/>
      <c r="K30" s="150">
        <f t="shared" si="1"/>
        <v>0</v>
      </c>
    </row>
    <row r="31" spans="2:14" ht="16.5" x14ac:dyDescent="0.2">
      <c r="B31" s="148"/>
      <c r="C31" s="463"/>
      <c r="D31" s="464"/>
      <c r="E31" s="465"/>
      <c r="F31" s="463"/>
      <c r="G31" s="464"/>
      <c r="H31" s="465"/>
      <c r="I31" s="149"/>
      <c r="J31" s="246"/>
      <c r="K31" s="150">
        <f t="shared" si="1"/>
        <v>0</v>
      </c>
    </row>
    <row r="32" spans="2:14" ht="16.5" x14ac:dyDescent="0.2">
      <c r="B32" s="148"/>
      <c r="C32" s="463"/>
      <c r="D32" s="464"/>
      <c r="E32" s="465"/>
      <c r="F32" s="463"/>
      <c r="G32" s="464"/>
      <c r="H32" s="465"/>
      <c r="I32" s="149"/>
      <c r="J32" s="246"/>
      <c r="K32" s="150">
        <f t="shared" si="1"/>
        <v>0</v>
      </c>
    </row>
    <row r="33" spans="2:14" ht="16.5" x14ac:dyDescent="0.2">
      <c r="B33" s="148"/>
      <c r="C33" s="463"/>
      <c r="D33" s="464"/>
      <c r="E33" s="465"/>
      <c r="F33" s="463"/>
      <c r="G33" s="464"/>
      <c r="H33" s="465"/>
      <c r="I33" s="149"/>
      <c r="J33" s="246"/>
      <c r="K33" s="150">
        <f t="shared" si="1"/>
        <v>0</v>
      </c>
    </row>
    <row r="34" spans="2:14" ht="16.5" x14ac:dyDescent="0.2">
      <c r="B34" s="148"/>
      <c r="C34" s="463"/>
      <c r="D34" s="464"/>
      <c r="E34" s="465"/>
      <c r="F34" s="463"/>
      <c r="G34" s="464"/>
      <c r="H34" s="465"/>
      <c r="I34" s="149"/>
      <c r="J34" s="246"/>
      <c r="K34" s="150">
        <f t="shared" si="1"/>
        <v>0</v>
      </c>
      <c r="M34" s="152"/>
      <c r="N34" s="152"/>
    </row>
    <row r="35" spans="2:14" ht="16.5" x14ac:dyDescent="0.2">
      <c r="B35" s="148"/>
      <c r="C35" s="463"/>
      <c r="D35" s="464"/>
      <c r="E35" s="465"/>
      <c r="F35" s="463"/>
      <c r="G35" s="464"/>
      <c r="H35" s="465"/>
      <c r="I35" s="149"/>
      <c r="J35" s="246"/>
      <c r="K35" s="150">
        <f t="shared" si="1"/>
        <v>0</v>
      </c>
    </row>
    <row r="36" spans="2:14" ht="16.5" x14ac:dyDescent="0.2">
      <c r="B36" s="148"/>
      <c r="C36" s="463"/>
      <c r="D36" s="464"/>
      <c r="E36" s="465"/>
      <c r="F36" s="463"/>
      <c r="G36" s="464"/>
      <c r="H36" s="465"/>
      <c r="I36" s="149"/>
      <c r="J36" s="246"/>
      <c r="K36" s="150">
        <f t="shared" si="1"/>
        <v>0</v>
      </c>
    </row>
    <row r="37" spans="2:14" ht="16.5" x14ac:dyDescent="0.2">
      <c r="B37" s="148"/>
      <c r="C37" s="463"/>
      <c r="D37" s="464"/>
      <c r="E37" s="465"/>
      <c r="F37" s="463"/>
      <c r="G37" s="464"/>
      <c r="H37" s="465"/>
      <c r="I37" s="149"/>
      <c r="J37" s="246"/>
      <c r="K37" s="150">
        <f t="shared" si="1"/>
        <v>0</v>
      </c>
    </row>
    <row r="38" spans="2:14" ht="16.5" x14ac:dyDescent="0.2">
      <c r="B38" s="148"/>
      <c r="C38" s="463"/>
      <c r="D38" s="464"/>
      <c r="E38" s="465"/>
      <c r="F38" s="463"/>
      <c r="G38" s="464"/>
      <c r="H38" s="465"/>
      <c r="I38" s="149"/>
      <c r="J38" s="246"/>
      <c r="K38" s="150">
        <f t="shared" si="1"/>
        <v>0</v>
      </c>
    </row>
    <row r="39" spans="2:14" ht="16.5" x14ac:dyDescent="0.2">
      <c r="B39" s="148"/>
      <c r="C39" s="463"/>
      <c r="D39" s="464"/>
      <c r="E39" s="465"/>
      <c r="F39" s="463"/>
      <c r="G39" s="464"/>
      <c r="H39" s="465"/>
      <c r="I39" s="149"/>
      <c r="J39" s="246"/>
      <c r="K39" s="150">
        <f t="shared" si="1"/>
        <v>0</v>
      </c>
    </row>
    <row r="40" spans="2:14" ht="16.5" x14ac:dyDescent="0.2">
      <c r="B40" s="148"/>
      <c r="C40" s="463"/>
      <c r="D40" s="464"/>
      <c r="E40" s="465"/>
      <c r="F40" s="463"/>
      <c r="G40" s="464"/>
      <c r="H40" s="465"/>
      <c r="I40" s="149"/>
      <c r="J40" s="246"/>
      <c r="K40" s="150">
        <f t="shared" si="1"/>
        <v>0</v>
      </c>
    </row>
    <row r="41" spans="2:14" ht="16.5" x14ac:dyDescent="0.2">
      <c r="B41" s="148"/>
      <c r="C41" s="463"/>
      <c r="D41" s="464"/>
      <c r="E41" s="465"/>
      <c r="F41" s="463"/>
      <c r="G41" s="464"/>
      <c r="H41" s="465"/>
      <c r="I41" s="149"/>
      <c r="J41" s="246"/>
      <c r="K41" s="150">
        <f t="shared" si="1"/>
        <v>0</v>
      </c>
    </row>
    <row r="42" spans="2:14" ht="16.5" x14ac:dyDescent="0.2">
      <c r="B42" s="148"/>
      <c r="C42" s="463"/>
      <c r="D42" s="464"/>
      <c r="E42" s="465"/>
      <c r="F42" s="463"/>
      <c r="G42" s="464"/>
      <c r="H42" s="465"/>
      <c r="I42" s="149"/>
      <c r="J42" s="246"/>
      <c r="K42" s="150">
        <f t="shared" si="1"/>
        <v>0</v>
      </c>
    </row>
    <row r="43" spans="2:14" ht="16.5" x14ac:dyDescent="0.2">
      <c r="B43" s="148"/>
      <c r="C43" s="463"/>
      <c r="D43" s="464"/>
      <c r="E43" s="465"/>
      <c r="F43" s="463"/>
      <c r="G43" s="464"/>
      <c r="H43" s="465"/>
      <c r="I43" s="149"/>
      <c r="J43" s="246"/>
      <c r="K43" s="150">
        <f t="shared" si="1"/>
        <v>0</v>
      </c>
    </row>
    <row r="44" spans="2:14" ht="16.5" x14ac:dyDescent="0.2">
      <c r="B44" s="148"/>
      <c r="C44" s="463"/>
      <c r="D44" s="464"/>
      <c r="E44" s="465"/>
      <c r="F44" s="463"/>
      <c r="G44" s="464"/>
      <c r="H44" s="465"/>
      <c r="I44" s="149"/>
      <c r="J44" s="246"/>
      <c r="K44" s="150">
        <f t="shared" si="1"/>
        <v>0</v>
      </c>
      <c r="L44" s="154"/>
    </row>
    <row r="45" spans="2:14" ht="16.5" x14ac:dyDescent="0.2">
      <c r="B45" s="148"/>
      <c r="C45" s="463"/>
      <c r="D45" s="464"/>
      <c r="E45" s="465"/>
      <c r="F45" s="463"/>
      <c r="G45" s="464"/>
      <c r="H45" s="465"/>
      <c r="I45" s="149"/>
      <c r="J45" s="246"/>
      <c r="K45" s="150">
        <f t="shared" si="1"/>
        <v>0</v>
      </c>
    </row>
    <row r="46" spans="2:14" ht="16.5" x14ac:dyDescent="0.2">
      <c r="B46" s="148"/>
      <c r="C46" s="463"/>
      <c r="D46" s="464"/>
      <c r="E46" s="465"/>
      <c r="F46" s="463"/>
      <c r="G46" s="464"/>
      <c r="H46" s="465"/>
      <c r="I46" s="149"/>
      <c r="J46" s="246"/>
      <c r="K46" s="150">
        <f t="shared" si="1"/>
        <v>0</v>
      </c>
    </row>
    <row r="47" spans="2:14" ht="16.5" x14ac:dyDescent="0.2">
      <c r="B47" s="148"/>
      <c r="C47" s="463"/>
      <c r="D47" s="464"/>
      <c r="E47" s="465"/>
      <c r="F47" s="463"/>
      <c r="G47" s="464"/>
      <c r="H47" s="465"/>
      <c r="I47" s="149"/>
      <c r="J47" s="246"/>
      <c r="K47" s="150">
        <f t="shared" si="1"/>
        <v>0</v>
      </c>
    </row>
    <row r="48" spans="2:14" ht="16.5" x14ac:dyDescent="0.2">
      <c r="B48" s="148"/>
      <c r="C48" s="463"/>
      <c r="D48" s="464"/>
      <c r="E48" s="465"/>
      <c r="F48" s="463"/>
      <c r="G48" s="464"/>
      <c r="H48" s="465"/>
      <c r="I48" s="149"/>
      <c r="J48" s="246"/>
      <c r="K48" s="150">
        <f t="shared" si="1"/>
        <v>0</v>
      </c>
    </row>
    <row r="49" spans="1:19" ht="18" customHeight="1" thickBot="1" x14ac:dyDescent="0.25">
      <c r="B49" s="469" t="s">
        <v>97</v>
      </c>
      <c r="C49" s="470"/>
      <c r="D49" s="470"/>
      <c r="E49" s="470"/>
      <c r="F49" s="470"/>
      <c r="G49" s="470"/>
      <c r="H49" s="470"/>
      <c r="I49" s="470"/>
      <c r="J49" s="471"/>
      <c r="K49" s="176">
        <f>SUM(K17:K48)</f>
        <v>0</v>
      </c>
      <c r="O49" s="103"/>
      <c r="P49" s="103"/>
      <c r="Q49" s="103"/>
      <c r="R49" s="103"/>
      <c r="S49" s="103"/>
    </row>
    <row r="50" spans="1:19" ht="21.75" customHeight="1" x14ac:dyDescent="0.2">
      <c r="A50" s="154"/>
      <c r="B50" s="113" t="s">
        <v>76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4"/>
    </row>
    <row r="51" spans="1:19" ht="15.75" x14ac:dyDescent="0.25">
      <c r="A51" s="154"/>
      <c r="B51" s="473"/>
      <c r="C51" s="473"/>
      <c r="D51" s="473"/>
      <c r="E51" s="473"/>
      <c r="F51" s="154"/>
      <c r="G51" s="472"/>
      <c r="H51" s="472"/>
      <c r="I51" s="472"/>
      <c r="J51" s="472"/>
      <c r="K51" s="472"/>
      <c r="L51" s="154"/>
    </row>
    <row r="52" spans="1:19" ht="12.75" customHeight="1" x14ac:dyDescent="0.2">
      <c r="A52" s="154"/>
      <c r="B52" s="468"/>
      <c r="C52" s="468"/>
      <c r="D52" s="468"/>
      <c r="E52" s="468"/>
      <c r="F52" s="154"/>
      <c r="G52" s="154"/>
      <c r="H52" s="154"/>
      <c r="I52" s="154"/>
      <c r="J52" s="154"/>
      <c r="K52" s="154"/>
      <c r="L52" s="154"/>
    </row>
    <row r="53" spans="1:19" ht="15.75" x14ac:dyDescent="0.2">
      <c r="B53" s="467"/>
      <c r="C53" s="467"/>
      <c r="D53" s="467"/>
      <c r="E53" s="467"/>
      <c r="F53" s="467"/>
      <c r="G53" s="467"/>
      <c r="H53" s="467"/>
      <c r="I53" s="467"/>
      <c r="J53" s="467"/>
      <c r="K53" s="467"/>
      <c r="L53" s="154"/>
    </row>
    <row r="54" spans="1:19" ht="15.75" x14ac:dyDescent="0.2"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1:19" ht="15.75" x14ac:dyDescent="0.2"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  <row r="56" spans="1:19" ht="15.75" x14ac:dyDescent="0.2"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</row>
    <row r="57" spans="1:19" ht="15.75" x14ac:dyDescent="0.2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</row>
    <row r="58" spans="1:19" ht="15.75" x14ac:dyDescent="0.2"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</row>
    <row r="59" spans="1:19" ht="15.75" x14ac:dyDescent="0.2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</row>
    <row r="60" spans="1:19" ht="15.75" x14ac:dyDescent="0.2"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</row>
    <row r="61" spans="1:19" ht="15.75" x14ac:dyDescent="0.2"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</row>
  </sheetData>
  <sheetProtection sheet="1" objects="1" scenarios="1"/>
  <mergeCells count="91">
    <mergeCell ref="F47:H47"/>
    <mergeCell ref="B12:D12"/>
    <mergeCell ref="F42:H42"/>
    <mergeCell ref="C42:E42"/>
    <mergeCell ref="F33:H33"/>
    <mergeCell ref="C21:E21"/>
    <mergeCell ref="F26:H26"/>
    <mergeCell ref="C22:E22"/>
    <mergeCell ref="C31:E31"/>
    <mergeCell ref="F31:H31"/>
    <mergeCell ref="C32:E32"/>
    <mergeCell ref="F32:H32"/>
    <mergeCell ref="F37:H37"/>
    <mergeCell ref="F34:H34"/>
    <mergeCell ref="F38:H38"/>
    <mergeCell ref="G6:K6"/>
    <mergeCell ref="C19:E19"/>
    <mergeCell ref="G7:K7"/>
    <mergeCell ref="F12:K12"/>
    <mergeCell ref="I8:K8"/>
    <mergeCell ref="F19:H19"/>
    <mergeCell ref="F18:H18"/>
    <mergeCell ref="B11:K11"/>
    <mergeCell ref="F8:H8"/>
    <mergeCell ref="F16:H16"/>
    <mergeCell ref="C15:E15"/>
    <mergeCell ref="F15:H15"/>
    <mergeCell ref="F17:H17"/>
    <mergeCell ref="B8:E10"/>
    <mergeCell ref="F21:H21"/>
    <mergeCell ref="F25:H25"/>
    <mergeCell ref="C24:E24"/>
    <mergeCell ref="F24:H24"/>
    <mergeCell ref="B3:E7"/>
    <mergeCell ref="C23:E23"/>
    <mergeCell ref="F23:H23"/>
    <mergeCell ref="C25:E25"/>
    <mergeCell ref="F22:H22"/>
    <mergeCell ref="F13:H13"/>
    <mergeCell ref="C20:E20"/>
    <mergeCell ref="F20:H20"/>
    <mergeCell ref="C13:E13"/>
    <mergeCell ref="C17:E17"/>
    <mergeCell ref="B14:K14"/>
    <mergeCell ref="C18:E18"/>
    <mergeCell ref="J2:K2"/>
    <mergeCell ref="G2:H2"/>
    <mergeCell ref="G3:K3"/>
    <mergeCell ref="J4:K4"/>
    <mergeCell ref="G5:K5"/>
    <mergeCell ref="G4:H4"/>
    <mergeCell ref="B53:K53"/>
    <mergeCell ref="C43:E43"/>
    <mergeCell ref="F43:H43"/>
    <mergeCell ref="C44:E44"/>
    <mergeCell ref="F44:H44"/>
    <mergeCell ref="B52:E52"/>
    <mergeCell ref="B49:J49"/>
    <mergeCell ref="G51:K51"/>
    <mergeCell ref="B51:E51"/>
    <mergeCell ref="C46:E46"/>
    <mergeCell ref="C45:E45"/>
    <mergeCell ref="C48:E48"/>
    <mergeCell ref="F46:H46"/>
    <mergeCell ref="F45:H45"/>
    <mergeCell ref="C47:E47"/>
    <mergeCell ref="F48:H48"/>
    <mergeCell ref="C33:E33"/>
    <mergeCell ref="C28:E28"/>
    <mergeCell ref="F41:H41"/>
    <mergeCell ref="F40:H40"/>
    <mergeCell ref="C39:E39"/>
    <mergeCell ref="F39:H39"/>
    <mergeCell ref="C40:E40"/>
    <mergeCell ref="C41:E41"/>
    <mergeCell ref="C26:E26"/>
    <mergeCell ref="C16:E16"/>
    <mergeCell ref="C27:E27"/>
    <mergeCell ref="F27:H27"/>
    <mergeCell ref="C38:E38"/>
    <mergeCell ref="C37:E37"/>
    <mergeCell ref="C34:E34"/>
    <mergeCell ref="F35:H35"/>
    <mergeCell ref="C36:E36"/>
    <mergeCell ref="F36:H36"/>
    <mergeCell ref="F29:H29"/>
    <mergeCell ref="C30:E30"/>
    <mergeCell ref="C29:E29"/>
    <mergeCell ref="C35:E35"/>
    <mergeCell ref="F28:H28"/>
    <mergeCell ref="F30:H30"/>
  </mergeCells>
  <phoneticPr fontId="0" type="noConversion"/>
  <dataValidations count="1">
    <dataValidation type="list" allowBlank="1" showInputMessage="1" showErrorMessage="1" sqref="E12" xr:uid="{00000000-0002-0000-0400-000000000000}">
      <formula1>$V$5:$V$7</formula1>
    </dataValidation>
  </dataValidations>
  <hyperlinks>
    <hyperlink ref="L14" r:id="rId1" xr:uid="{B504130C-65AD-4689-A958-8234EE7D8996}"/>
  </hyperlinks>
  <printOptions horizontalCentered="1"/>
  <pageMargins left="0.34" right="0.2" top="0.43" bottom="0.56999999999999995" header="0.2" footer="0.2"/>
  <pageSetup orientation="portrait" r:id="rId2"/>
  <headerFooter alignWithMargins="0">
    <oddFooter>&amp;L&amp;8File: &amp;F
Tab: &amp;A&amp;C&amp;8Revised 10/2023&amp;R&amp;8&amp;D
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X59"/>
  <sheetViews>
    <sheetView zoomScaleNormal="100" workbookViewId="0">
      <selection activeCell="M21" sqref="M21"/>
    </sheetView>
  </sheetViews>
  <sheetFormatPr defaultColWidth="9.140625" defaultRowHeight="12.75" x14ac:dyDescent="0.2"/>
  <cols>
    <col min="1" max="1" width="2.5703125" style="103" customWidth="1"/>
    <col min="2" max="2" width="13.7109375" style="103" customWidth="1"/>
    <col min="3" max="3" width="9.5703125" style="103" customWidth="1"/>
    <col min="4" max="10" width="9.28515625" style="103" customWidth="1"/>
    <col min="11" max="11" width="11.5703125" style="103" bestFit="1" customWidth="1"/>
    <col min="12" max="12" width="37.85546875" style="103" customWidth="1"/>
    <col min="13" max="13" width="10.42578125" style="137" customWidth="1"/>
    <col min="14" max="14" width="12.7109375" style="137" customWidth="1"/>
    <col min="15" max="19" width="8.85546875" style="126" customWidth="1"/>
    <col min="20" max="16384" width="9.140625" style="103"/>
  </cols>
  <sheetData>
    <row r="1" spans="2:24" ht="9.75" customHeight="1" x14ac:dyDescent="0.2">
      <c r="V1" s="138">
        <v>43466</v>
      </c>
      <c r="W1" s="139">
        <v>0.57999999999999996</v>
      </c>
      <c r="X1" s="167"/>
    </row>
    <row r="2" spans="2:24" ht="27.75" customHeight="1" x14ac:dyDescent="0.2">
      <c r="B2" s="480" t="s">
        <v>225</v>
      </c>
      <c r="C2" s="512"/>
      <c r="D2" s="512"/>
      <c r="E2" s="512"/>
      <c r="F2" s="166" t="s">
        <v>1</v>
      </c>
      <c r="G2" s="475">
        <f ca="1">TODAY()</f>
        <v>45576</v>
      </c>
      <c r="H2" s="475"/>
      <c r="I2" s="135" t="s">
        <v>52</v>
      </c>
      <c r="J2" s="474" t="str">
        <f>IF('START HERE'!E15="","",'START HERE'!E15)</f>
        <v/>
      </c>
      <c r="K2" s="474"/>
      <c r="V2" s="138">
        <v>43831</v>
      </c>
      <c r="W2" s="139">
        <v>0.57499999999999996</v>
      </c>
      <c r="X2" s="167"/>
    </row>
    <row r="3" spans="2:24" ht="24" customHeight="1" x14ac:dyDescent="0.2">
      <c r="B3" s="512"/>
      <c r="C3" s="512"/>
      <c r="D3" s="512"/>
      <c r="E3" s="512"/>
      <c r="F3" s="59" t="s">
        <v>48</v>
      </c>
      <c r="G3" s="476" t="str">
        <f>IF('START HERE'!E14="","Go to Start Here Tab to Complete",'START HERE'!E14)</f>
        <v>Go to Start Here Tab to Complete</v>
      </c>
      <c r="H3" s="476"/>
      <c r="I3" s="476"/>
      <c r="J3" s="476"/>
      <c r="K3" s="476"/>
      <c r="V3" s="138">
        <v>44197</v>
      </c>
      <c r="W3" s="139">
        <v>0.56000000000000005</v>
      </c>
      <c r="X3" s="167"/>
    </row>
    <row r="4" spans="2:24" ht="15" customHeight="1" x14ac:dyDescent="0.2">
      <c r="B4" s="512"/>
      <c r="C4" s="512"/>
      <c r="D4" s="512"/>
      <c r="E4" s="512"/>
      <c r="F4" s="166" t="s">
        <v>7</v>
      </c>
      <c r="G4" s="479" t="str">
        <f>IF('START HERE'!E18="","",'START HERE'!E18)</f>
        <v/>
      </c>
      <c r="H4" s="479"/>
      <c r="I4" s="136" t="s">
        <v>15</v>
      </c>
      <c r="J4" s="477" t="str">
        <f>IF('START HERE'!E19="","",'START HERE'!E19)</f>
        <v/>
      </c>
      <c r="K4" s="477"/>
      <c r="M4" s="140"/>
      <c r="N4" s="140"/>
      <c r="V4" s="168">
        <v>44743</v>
      </c>
      <c r="W4" s="141">
        <v>0.65500000000000003</v>
      </c>
    </row>
    <row r="5" spans="2:24" ht="18" customHeight="1" x14ac:dyDescent="0.2">
      <c r="B5" s="512"/>
      <c r="C5" s="512"/>
      <c r="D5" s="512"/>
      <c r="E5" s="512"/>
      <c r="F5" s="166" t="s">
        <v>16</v>
      </c>
      <c r="G5" s="478" t="str">
        <f>IF('START HERE'!E17="","",'START HERE'!E17)</f>
        <v/>
      </c>
      <c r="H5" s="478"/>
      <c r="I5" s="478"/>
      <c r="J5" s="478"/>
      <c r="K5" s="478"/>
      <c r="M5" s="140"/>
      <c r="N5" s="140"/>
      <c r="V5" s="103" t="s">
        <v>124</v>
      </c>
    </row>
    <row r="6" spans="2:24" ht="20.45" customHeight="1" x14ac:dyDescent="0.2">
      <c r="B6" s="513" t="s">
        <v>201</v>
      </c>
      <c r="C6" s="514"/>
      <c r="D6" s="514"/>
      <c r="E6" s="515"/>
      <c r="F6" s="166" t="s">
        <v>6</v>
      </c>
      <c r="G6" s="478" t="str">
        <f>IF('START HERE'!E20="","",'START HERE'!E20)</f>
        <v/>
      </c>
      <c r="H6" s="478"/>
      <c r="I6" s="478"/>
      <c r="J6" s="478"/>
      <c r="K6" s="478"/>
      <c r="M6" s="140"/>
      <c r="N6" s="140"/>
      <c r="V6" s="103" t="s">
        <v>186</v>
      </c>
    </row>
    <row r="7" spans="2:24" x14ac:dyDescent="0.2">
      <c r="B7" s="516"/>
      <c r="C7" s="517"/>
      <c r="D7" s="517"/>
      <c r="E7" s="518"/>
      <c r="F7" s="59" t="s">
        <v>47</v>
      </c>
      <c r="G7" s="488" t="str">
        <f>IF('START HERE'!E32="","",'START HERE'!E32)</f>
        <v/>
      </c>
      <c r="H7" s="488"/>
      <c r="I7" s="488"/>
      <c r="J7" s="488"/>
      <c r="K7" s="488"/>
      <c r="M7" s="140"/>
      <c r="N7" s="140"/>
      <c r="V7" s="103" t="s">
        <v>123</v>
      </c>
    </row>
    <row r="8" spans="2:24" ht="13.5" x14ac:dyDescent="0.2">
      <c r="B8" s="519"/>
      <c r="C8" s="520"/>
      <c r="D8" s="520"/>
      <c r="E8" s="521"/>
      <c r="F8" s="493" t="s">
        <v>36</v>
      </c>
      <c r="G8" s="493"/>
      <c r="H8" s="493"/>
      <c r="I8" s="489" t="str">
        <f>IF('START HERE'!E21="","",'START HERE'!E21)</f>
        <v>SELECT DROPDOWN CHOICES</v>
      </c>
      <c r="J8" s="489"/>
      <c r="K8" s="489"/>
      <c r="M8" s="140"/>
      <c r="N8" s="140"/>
    </row>
    <row r="9" spans="2:24" ht="5.25" customHeight="1" x14ac:dyDescent="0.2">
      <c r="C9" s="228"/>
      <c r="D9" s="228"/>
      <c r="E9" s="228"/>
      <c r="F9" s="179"/>
      <c r="G9" s="179"/>
      <c r="H9" s="179"/>
      <c r="I9" s="179"/>
      <c r="J9" s="179"/>
      <c r="K9" s="180"/>
      <c r="M9" s="140"/>
      <c r="N9" s="140"/>
    </row>
    <row r="10" spans="2:24" ht="15.75" x14ac:dyDescent="0.2">
      <c r="B10" s="509" t="s">
        <v>18</v>
      </c>
      <c r="C10" s="510"/>
      <c r="D10" s="510"/>
      <c r="E10" s="510"/>
      <c r="F10" s="510"/>
      <c r="G10" s="510"/>
      <c r="H10" s="510"/>
      <c r="I10" s="510"/>
      <c r="J10" s="510"/>
      <c r="K10" s="511"/>
      <c r="L10" s="147" t="s">
        <v>96</v>
      </c>
      <c r="M10" s="140"/>
      <c r="N10" s="140"/>
    </row>
    <row r="11" spans="2:24" ht="13.5" x14ac:dyDescent="0.25">
      <c r="B11" s="504" t="s">
        <v>3</v>
      </c>
      <c r="C11" s="310"/>
      <c r="D11" s="310"/>
      <c r="E11" s="251" t="s">
        <v>124</v>
      </c>
      <c r="F11" s="522" t="s">
        <v>51</v>
      </c>
      <c r="G11" s="522"/>
      <c r="H11" s="522"/>
      <c r="I11" s="522"/>
      <c r="J11" s="522"/>
      <c r="K11" s="522"/>
      <c r="L11" s="147" t="s">
        <v>228</v>
      </c>
      <c r="M11" s="140"/>
      <c r="N11" s="140"/>
    </row>
    <row r="12" spans="2:24" ht="13.5" x14ac:dyDescent="0.2">
      <c r="B12" s="169" t="s">
        <v>1</v>
      </c>
      <c r="C12" s="523" t="s">
        <v>54</v>
      </c>
      <c r="D12" s="523"/>
      <c r="E12" s="523"/>
      <c r="F12" s="523" t="s">
        <v>55</v>
      </c>
      <c r="G12" s="523"/>
      <c r="H12" s="523"/>
      <c r="I12" s="170" t="s">
        <v>4</v>
      </c>
      <c r="J12" s="250" t="s">
        <v>23</v>
      </c>
      <c r="K12" s="171" t="s">
        <v>2</v>
      </c>
      <c r="L12" s="151" t="s">
        <v>68</v>
      </c>
      <c r="M12" s="140"/>
      <c r="N12" s="140"/>
    </row>
    <row r="13" spans="2:24" ht="16.5" x14ac:dyDescent="0.2">
      <c r="B13" s="505" t="s">
        <v>125</v>
      </c>
      <c r="C13" s="506"/>
      <c r="D13" s="506"/>
      <c r="E13" s="506"/>
      <c r="F13" s="506"/>
      <c r="G13" s="506"/>
      <c r="H13" s="506"/>
      <c r="I13" s="506"/>
      <c r="J13" s="506"/>
      <c r="K13" s="507"/>
      <c r="L13" s="142" t="s">
        <v>149</v>
      </c>
      <c r="M13" s="140"/>
      <c r="N13" s="140"/>
    </row>
    <row r="14" spans="2:24" ht="13.5" x14ac:dyDescent="0.2">
      <c r="B14" s="160">
        <v>44927</v>
      </c>
      <c r="C14" s="508" t="s">
        <v>80</v>
      </c>
      <c r="D14" s="508"/>
      <c r="E14" s="508"/>
      <c r="F14" s="508" t="s">
        <v>72</v>
      </c>
      <c r="G14" s="508"/>
      <c r="H14" s="508"/>
      <c r="I14" s="158">
        <v>180</v>
      </c>
      <c r="J14" s="159">
        <v>0.65500000000000003</v>
      </c>
      <c r="K14" s="161">
        <f>IF(J14="N/A",0,I14*J14)</f>
        <v>117.9</v>
      </c>
      <c r="M14" s="140"/>
      <c r="N14" s="140"/>
    </row>
    <row r="15" spans="2:24" ht="13.5" x14ac:dyDescent="0.2">
      <c r="B15" s="160">
        <v>44927</v>
      </c>
      <c r="C15" s="508" t="s">
        <v>61</v>
      </c>
      <c r="D15" s="508"/>
      <c r="E15" s="508"/>
      <c r="F15" s="508"/>
      <c r="G15" s="508"/>
      <c r="H15" s="508"/>
      <c r="I15" s="158">
        <v>10</v>
      </c>
      <c r="J15" s="159">
        <v>0.65500000000000003</v>
      </c>
      <c r="K15" s="161">
        <f>IF(J15="N/A",0,I15*J15)</f>
        <v>6.5500000000000007</v>
      </c>
      <c r="M15" s="140"/>
      <c r="N15" s="140"/>
    </row>
    <row r="16" spans="2:24" ht="6" customHeight="1" thickBot="1" x14ac:dyDescent="0.25">
      <c r="B16" s="172"/>
      <c r="C16" s="524"/>
      <c r="D16" s="524"/>
      <c r="E16" s="524"/>
      <c r="F16" s="524"/>
      <c r="G16" s="524"/>
      <c r="H16" s="524"/>
      <c r="I16" s="173"/>
      <c r="J16" s="174"/>
      <c r="K16" s="175"/>
      <c r="M16" s="140"/>
      <c r="N16" s="140"/>
    </row>
    <row r="17" spans="2:14" ht="17.25" thickBot="1" x14ac:dyDescent="0.25">
      <c r="B17" s="144"/>
      <c r="C17" s="482"/>
      <c r="D17" s="483"/>
      <c r="E17" s="484"/>
      <c r="F17" s="482"/>
      <c r="G17" s="483"/>
      <c r="H17" s="484"/>
      <c r="I17" s="145"/>
      <c r="J17" s="246"/>
      <c r="K17" s="146">
        <f>IF(J17="N/A",0,I17*J17)</f>
        <v>0</v>
      </c>
      <c r="L17" s="236" t="s">
        <v>226</v>
      </c>
      <c r="M17" s="237" t="s">
        <v>227</v>
      </c>
      <c r="N17" s="243" t="s">
        <v>23</v>
      </c>
    </row>
    <row r="18" spans="2:14" ht="16.5" x14ac:dyDescent="0.2">
      <c r="B18" s="148"/>
      <c r="C18" s="463"/>
      <c r="D18" s="464"/>
      <c r="E18" s="465"/>
      <c r="F18" s="463"/>
      <c r="G18" s="464"/>
      <c r="H18" s="465"/>
      <c r="I18" s="149"/>
      <c r="J18" s="246"/>
      <c r="K18" s="150">
        <f>IF(J18="N/A",0,I18*J18)</f>
        <v>0</v>
      </c>
      <c r="L18" s="244" t="s">
        <v>229</v>
      </c>
      <c r="M18" s="239">
        <v>45292</v>
      </c>
      <c r="N18" s="241">
        <v>0.67</v>
      </c>
    </row>
    <row r="19" spans="2:14" ht="16.5" x14ac:dyDescent="0.2">
      <c r="B19" s="148"/>
      <c r="C19" s="463"/>
      <c r="D19" s="464"/>
      <c r="E19" s="465"/>
      <c r="F19" s="463"/>
      <c r="G19" s="464"/>
      <c r="H19" s="465"/>
      <c r="I19" s="149"/>
      <c r="J19" s="246"/>
      <c r="K19" s="150">
        <f>IF(J19="N/A",0,I19*J19)</f>
        <v>0</v>
      </c>
      <c r="L19" s="245" t="s">
        <v>229</v>
      </c>
      <c r="M19" s="240">
        <v>44927</v>
      </c>
      <c r="N19" s="242">
        <v>0.65500000000000003</v>
      </c>
    </row>
    <row r="20" spans="2:14" ht="16.5" x14ac:dyDescent="0.2">
      <c r="B20" s="148"/>
      <c r="C20" s="463"/>
      <c r="D20" s="464"/>
      <c r="E20" s="465"/>
      <c r="F20" s="463"/>
      <c r="G20" s="464"/>
      <c r="H20" s="465"/>
      <c r="I20" s="149"/>
      <c r="J20" s="246"/>
      <c r="K20" s="150">
        <f>IF(J20="N/A",0,I20*J20)</f>
        <v>0</v>
      </c>
      <c r="L20" s="244" t="s">
        <v>230</v>
      </c>
      <c r="M20" s="239">
        <v>45292</v>
      </c>
      <c r="N20" s="241">
        <v>0.21</v>
      </c>
    </row>
    <row r="21" spans="2:14" ht="16.5" x14ac:dyDescent="0.2">
      <c r="B21" s="148"/>
      <c r="C21" s="463"/>
      <c r="D21" s="464"/>
      <c r="E21" s="465"/>
      <c r="F21" s="463"/>
      <c r="G21" s="464"/>
      <c r="H21" s="465"/>
      <c r="I21" s="149"/>
      <c r="J21" s="246"/>
      <c r="K21" s="150">
        <f>IF(J21="N/A",0,I21*J21)</f>
        <v>0</v>
      </c>
      <c r="L21" s="245" t="s">
        <v>232</v>
      </c>
      <c r="M21" s="240">
        <v>44927</v>
      </c>
      <c r="N21" s="242">
        <v>0.22</v>
      </c>
    </row>
    <row r="22" spans="2:14" ht="16.5" x14ac:dyDescent="0.2">
      <c r="B22" s="148"/>
      <c r="C22" s="463"/>
      <c r="D22" s="464"/>
      <c r="E22" s="465"/>
      <c r="F22" s="463"/>
      <c r="G22" s="464"/>
      <c r="H22" s="465"/>
      <c r="I22" s="149"/>
      <c r="J22" s="246"/>
      <c r="K22" s="150">
        <f t="shared" ref="K22:K46" si="0">IF(J22="N/A",0,I22*J22)</f>
        <v>0</v>
      </c>
      <c r="M22" s="140"/>
      <c r="N22" s="140"/>
    </row>
    <row r="23" spans="2:14" ht="16.5" x14ac:dyDescent="0.2">
      <c r="B23" s="148"/>
      <c r="C23" s="463"/>
      <c r="D23" s="464"/>
      <c r="E23" s="465"/>
      <c r="F23" s="463"/>
      <c r="G23" s="464"/>
      <c r="H23" s="465"/>
      <c r="I23" s="149"/>
      <c r="J23" s="246"/>
      <c r="K23" s="150">
        <f t="shared" si="0"/>
        <v>0</v>
      </c>
      <c r="M23" s="140"/>
      <c r="N23" s="140"/>
    </row>
    <row r="24" spans="2:14" ht="16.5" x14ac:dyDescent="0.2">
      <c r="B24" s="148"/>
      <c r="C24" s="463"/>
      <c r="D24" s="464"/>
      <c r="E24" s="465"/>
      <c r="F24" s="463"/>
      <c r="G24" s="464"/>
      <c r="H24" s="465"/>
      <c r="I24" s="149"/>
      <c r="J24" s="246"/>
      <c r="K24" s="150">
        <f>IF(J24="N/A",0,I24*J24)</f>
        <v>0</v>
      </c>
      <c r="M24" s="140"/>
      <c r="N24" s="140"/>
    </row>
    <row r="25" spans="2:14" ht="16.5" x14ac:dyDescent="0.2">
      <c r="B25" s="148"/>
      <c r="C25" s="463"/>
      <c r="D25" s="464"/>
      <c r="E25" s="465"/>
      <c r="F25" s="463"/>
      <c r="G25" s="464"/>
      <c r="H25" s="465"/>
      <c r="I25" s="149"/>
      <c r="J25" s="246"/>
      <c r="K25" s="150">
        <f>IF(J25="N/A",0,I25*J25)</f>
        <v>0</v>
      </c>
      <c r="M25" s="140"/>
      <c r="N25" s="140"/>
    </row>
    <row r="26" spans="2:14" ht="16.5" x14ac:dyDescent="0.2">
      <c r="B26" s="148"/>
      <c r="C26" s="463"/>
      <c r="D26" s="464"/>
      <c r="E26" s="465"/>
      <c r="F26" s="463"/>
      <c r="G26" s="464"/>
      <c r="H26" s="465"/>
      <c r="I26" s="149"/>
      <c r="J26" s="246"/>
      <c r="K26" s="150">
        <f t="shared" si="0"/>
        <v>0</v>
      </c>
      <c r="M26" s="140"/>
      <c r="N26" s="140"/>
    </row>
    <row r="27" spans="2:14" ht="16.5" x14ac:dyDescent="0.2">
      <c r="B27" s="148"/>
      <c r="C27" s="463"/>
      <c r="D27" s="464"/>
      <c r="E27" s="465"/>
      <c r="F27" s="463"/>
      <c r="G27" s="464"/>
      <c r="H27" s="465"/>
      <c r="I27" s="149"/>
      <c r="J27" s="246"/>
      <c r="K27" s="150">
        <f t="shared" si="0"/>
        <v>0</v>
      </c>
      <c r="M27" s="140"/>
      <c r="N27" s="140"/>
    </row>
    <row r="28" spans="2:14" ht="16.5" x14ac:dyDescent="0.2">
      <c r="B28" s="148"/>
      <c r="C28" s="463"/>
      <c r="D28" s="464"/>
      <c r="E28" s="465"/>
      <c r="F28" s="463"/>
      <c r="G28" s="464"/>
      <c r="H28" s="465"/>
      <c r="I28" s="149"/>
      <c r="J28" s="246"/>
      <c r="K28" s="150">
        <f t="shared" si="0"/>
        <v>0</v>
      </c>
      <c r="M28" s="140"/>
      <c r="N28" s="140"/>
    </row>
    <row r="29" spans="2:14" ht="16.5" x14ac:dyDescent="0.2">
      <c r="B29" s="148"/>
      <c r="C29" s="463"/>
      <c r="D29" s="464"/>
      <c r="E29" s="465"/>
      <c r="F29" s="463"/>
      <c r="G29" s="464"/>
      <c r="H29" s="465"/>
      <c r="I29" s="149"/>
      <c r="J29" s="246"/>
      <c r="K29" s="150">
        <f t="shared" si="0"/>
        <v>0</v>
      </c>
      <c r="M29" s="140"/>
      <c r="N29" s="140"/>
    </row>
    <row r="30" spans="2:14" ht="16.5" x14ac:dyDescent="0.2">
      <c r="B30" s="148"/>
      <c r="C30" s="463"/>
      <c r="D30" s="464"/>
      <c r="E30" s="465"/>
      <c r="F30" s="463"/>
      <c r="G30" s="464"/>
      <c r="H30" s="465"/>
      <c r="I30" s="149"/>
      <c r="J30" s="246"/>
      <c r="K30" s="150">
        <f t="shared" si="0"/>
        <v>0</v>
      </c>
    </row>
    <row r="31" spans="2:14" ht="16.5" x14ac:dyDescent="0.2">
      <c r="B31" s="148"/>
      <c r="C31" s="463"/>
      <c r="D31" s="464"/>
      <c r="E31" s="465"/>
      <c r="F31" s="463"/>
      <c r="G31" s="464"/>
      <c r="H31" s="465"/>
      <c r="I31" s="149"/>
      <c r="J31" s="246"/>
      <c r="K31" s="150">
        <f t="shared" si="0"/>
        <v>0</v>
      </c>
    </row>
    <row r="32" spans="2:14" ht="16.5" x14ac:dyDescent="0.2">
      <c r="B32" s="148"/>
      <c r="C32" s="463"/>
      <c r="D32" s="464"/>
      <c r="E32" s="465"/>
      <c r="F32" s="463"/>
      <c r="G32" s="464"/>
      <c r="H32" s="465"/>
      <c r="I32" s="149"/>
      <c r="J32" s="246"/>
      <c r="K32" s="150">
        <f t="shared" si="0"/>
        <v>0</v>
      </c>
    </row>
    <row r="33" spans="1:19" ht="16.5" x14ac:dyDescent="0.2">
      <c r="B33" s="148"/>
      <c r="C33" s="463"/>
      <c r="D33" s="464"/>
      <c r="E33" s="465"/>
      <c r="F33" s="463"/>
      <c r="G33" s="464"/>
      <c r="H33" s="465"/>
      <c r="I33" s="149"/>
      <c r="J33" s="246"/>
      <c r="K33" s="150">
        <f t="shared" si="0"/>
        <v>0</v>
      </c>
      <c r="M33" s="152"/>
      <c r="N33" s="152"/>
    </row>
    <row r="34" spans="1:19" ht="16.5" x14ac:dyDescent="0.2">
      <c r="B34" s="148"/>
      <c r="C34" s="463"/>
      <c r="D34" s="464"/>
      <c r="E34" s="465"/>
      <c r="F34" s="463"/>
      <c r="G34" s="464"/>
      <c r="H34" s="465"/>
      <c r="I34" s="149"/>
      <c r="J34" s="246"/>
      <c r="K34" s="150">
        <f t="shared" si="0"/>
        <v>0</v>
      </c>
    </row>
    <row r="35" spans="1:19" ht="16.5" x14ac:dyDescent="0.2">
      <c r="B35" s="148"/>
      <c r="C35" s="463"/>
      <c r="D35" s="464"/>
      <c r="E35" s="465"/>
      <c r="F35" s="463"/>
      <c r="G35" s="464"/>
      <c r="H35" s="465"/>
      <c r="I35" s="149"/>
      <c r="J35" s="246"/>
      <c r="K35" s="150">
        <f t="shared" si="0"/>
        <v>0</v>
      </c>
    </row>
    <row r="36" spans="1:19" ht="16.5" x14ac:dyDescent="0.2">
      <c r="B36" s="148"/>
      <c r="C36" s="463"/>
      <c r="D36" s="464"/>
      <c r="E36" s="465"/>
      <c r="F36" s="463"/>
      <c r="G36" s="464"/>
      <c r="H36" s="465"/>
      <c r="I36" s="149"/>
      <c r="J36" s="246"/>
      <c r="K36" s="150">
        <f t="shared" si="0"/>
        <v>0</v>
      </c>
    </row>
    <row r="37" spans="1:19" ht="16.5" x14ac:dyDescent="0.2">
      <c r="B37" s="148"/>
      <c r="C37" s="463"/>
      <c r="D37" s="464"/>
      <c r="E37" s="465"/>
      <c r="F37" s="463"/>
      <c r="G37" s="464"/>
      <c r="H37" s="465"/>
      <c r="I37" s="149"/>
      <c r="J37" s="246"/>
      <c r="K37" s="150">
        <f t="shared" si="0"/>
        <v>0</v>
      </c>
    </row>
    <row r="38" spans="1:19" ht="16.5" x14ac:dyDescent="0.2">
      <c r="B38" s="148"/>
      <c r="C38" s="463"/>
      <c r="D38" s="464"/>
      <c r="E38" s="465"/>
      <c r="F38" s="463"/>
      <c r="G38" s="464"/>
      <c r="H38" s="465"/>
      <c r="I38" s="149"/>
      <c r="J38" s="246"/>
      <c r="K38" s="150">
        <f t="shared" si="0"/>
        <v>0</v>
      </c>
    </row>
    <row r="39" spans="1:19" ht="16.5" x14ac:dyDescent="0.2">
      <c r="B39" s="148"/>
      <c r="C39" s="463"/>
      <c r="D39" s="464"/>
      <c r="E39" s="465"/>
      <c r="F39" s="463"/>
      <c r="G39" s="464"/>
      <c r="H39" s="465"/>
      <c r="I39" s="149"/>
      <c r="J39" s="246"/>
      <c r="K39" s="150">
        <f t="shared" si="0"/>
        <v>0</v>
      </c>
    </row>
    <row r="40" spans="1:19" ht="16.5" x14ac:dyDescent="0.2">
      <c r="B40" s="148"/>
      <c r="C40" s="463"/>
      <c r="D40" s="464"/>
      <c r="E40" s="465"/>
      <c r="F40" s="463"/>
      <c r="G40" s="464"/>
      <c r="H40" s="465"/>
      <c r="I40" s="149"/>
      <c r="J40" s="246"/>
      <c r="K40" s="150">
        <f t="shared" si="0"/>
        <v>0</v>
      </c>
    </row>
    <row r="41" spans="1:19" ht="16.5" x14ac:dyDescent="0.2">
      <c r="B41" s="148"/>
      <c r="C41" s="463"/>
      <c r="D41" s="464"/>
      <c r="E41" s="465"/>
      <c r="F41" s="463"/>
      <c r="G41" s="464"/>
      <c r="H41" s="465"/>
      <c r="I41" s="149"/>
      <c r="J41" s="246"/>
      <c r="K41" s="150">
        <f t="shared" si="0"/>
        <v>0</v>
      </c>
    </row>
    <row r="42" spans="1:19" ht="16.5" x14ac:dyDescent="0.2">
      <c r="B42" s="148"/>
      <c r="C42" s="463"/>
      <c r="D42" s="464"/>
      <c r="E42" s="465"/>
      <c r="F42" s="463"/>
      <c r="G42" s="464"/>
      <c r="H42" s="465"/>
      <c r="I42" s="149"/>
      <c r="J42" s="246"/>
      <c r="K42" s="150">
        <f t="shared" si="0"/>
        <v>0</v>
      </c>
    </row>
    <row r="43" spans="1:19" ht="16.5" x14ac:dyDescent="0.2">
      <c r="B43" s="148"/>
      <c r="C43" s="463"/>
      <c r="D43" s="464"/>
      <c r="E43" s="465"/>
      <c r="F43" s="463"/>
      <c r="G43" s="464"/>
      <c r="H43" s="465"/>
      <c r="I43" s="149"/>
      <c r="J43" s="246"/>
      <c r="K43" s="150">
        <f t="shared" si="0"/>
        <v>0</v>
      </c>
      <c r="L43" s="154"/>
    </row>
    <row r="44" spans="1:19" ht="16.5" x14ac:dyDescent="0.2">
      <c r="B44" s="148"/>
      <c r="C44" s="463"/>
      <c r="D44" s="464"/>
      <c r="E44" s="465"/>
      <c r="F44" s="463"/>
      <c r="G44" s="464"/>
      <c r="H44" s="465"/>
      <c r="I44" s="149"/>
      <c r="J44" s="246"/>
      <c r="K44" s="150">
        <f t="shared" si="0"/>
        <v>0</v>
      </c>
    </row>
    <row r="45" spans="1:19" ht="16.5" x14ac:dyDescent="0.2">
      <c r="B45" s="148"/>
      <c r="C45" s="463"/>
      <c r="D45" s="464"/>
      <c r="E45" s="465"/>
      <c r="F45" s="463"/>
      <c r="G45" s="464"/>
      <c r="H45" s="465"/>
      <c r="I45" s="149"/>
      <c r="J45" s="246"/>
      <c r="K45" s="150">
        <f t="shared" si="0"/>
        <v>0</v>
      </c>
    </row>
    <row r="46" spans="1:19" ht="16.5" x14ac:dyDescent="0.2">
      <c r="B46" s="148"/>
      <c r="C46" s="463"/>
      <c r="D46" s="464"/>
      <c r="E46" s="465"/>
      <c r="F46" s="463"/>
      <c r="G46" s="464"/>
      <c r="H46" s="465"/>
      <c r="I46" s="149"/>
      <c r="J46" s="246"/>
      <c r="K46" s="150">
        <f t="shared" si="0"/>
        <v>0</v>
      </c>
    </row>
    <row r="47" spans="1:19" ht="16.5" customHeight="1" thickBot="1" x14ac:dyDescent="0.25">
      <c r="B47" s="469" t="s">
        <v>98</v>
      </c>
      <c r="C47" s="470"/>
      <c r="D47" s="470"/>
      <c r="E47" s="470"/>
      <c r="F47" s="470"/>
      <c r="G47" s="470"/>
      <c r="H47" s="470"/>
      <c r="I47" s="470"/>
      <c r="J47" s="471"/>
      <c r="K47" s="153">
        <f>SUM(K17:K46)</f>
        <v>0</v>
      </c>
      <c r="O47" s="103"/>
      <c r="P47" s="103"/>
      <c r="Q47" s="103"/>
      <c r="R47" s="103"/>
      <c r="S47" s="103"/>
    </row>
    <row r="48" spans="1:19" ht="21.75" customHeight="1" x14ac:dyDescent="0.2">
      <c r="A48" s="154"/>
      <c r="B48" s="113" t="s">
        <v>76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4"/>
    </row>
    <row r="49" spans="1:12" ht="15.75" x14ac:dyDescent="0.25">
      <c r="A49" s="154"/>
      <c r="B49" s="154"/>
      <c r="C49" s="473"/>
      <c r="D49" s="473"/>
      <c r="E49" s="473"/>
      <c r="F49" s="473"/>
      <c r="G49" s="154"/>
      <c r="H49" s="472"/>
      <c r="I49" s="472"/>
      <c r="J49" s="472"/>
      <c r="K49" s="472"/>
      <c r="L49" s="472"/>
    </row>
    <row r="50" spans="1:12" ht="12.75" customHeight="1" x14ac:dyDescent="0.2">
      <c r="A50" s="154"/>
      <c r="B50" s="154"/>
      <c r="C50" s="468"/>
      <c r="D50" s="468"/>
      <c r="E50" s="468"/>
      <c r="F50" s="468"/>
      <c r="G50" s="154"/>
      <c r="H50" s="154"/>
      <c r="I50" s="154"/>
      <c r="J50" s="154"/>
      <c r="K50" s="154"/>
      <c r="L50" s="154"/>
    </row>
    <row r="51" spans="1:12" ht="15.75" x14ac:dyDescent="0.2">
      <c r="C51" s="467"/>
      <c r="D51" s="467"/>
      <c r="E51" s="467"/>
      <c r="F51" s="467"/>
      <c r="G51" s="467"/>
      <c r="H51" s="467"/>
      <c r="I51" s="467"/>
      <c r="J51" s="467"/>
      <c r="K51" s="467"/>
      <c r="L51" s="467"/>
    </row>
    <row r="52" spans="1:12" ht="15.75" x14ac:dyDescent="0.2"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  <row r="53" spans="1:12" ht="15.75" x14ac:dyDescent="0.2"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</row>
    <row r="54" spans="1:12" ht="15.75" x14ac:dyDescent="0.2"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1:12" ht="15.75" x14ac:dyDescent="0.2"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  <row r="56" spans="1:12" ht="15.75" x14ac:dyDescent="0.2"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</row>
    <row r="57" spans="1:12" ht="15.75" x14ac:dyDescent="0.2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</row>
    <row r="58" spans="1:12" ht="15.75" x14ac:dyDescent="0.2"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</row>
    <row r="59" spans="1:12" ht="15.75" x14ac:dyDescent="0.2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</row>
  </sheetData>
  <sheetProtection sheet="1" objects="1" scenarios="1"/>
  <mergeCells count="89">
    <mergeCell ref="C42:E42"/>
    <mergeCell ref="F42:H42"/>
    <mergeCell ref="C37:E37"/>
    <mergeCell ref="F37:H37"/>
    <mergeCell ref="C39:E39"/>
    <mergeCell ref="F39:H39"/>
    <mergeCell ref="C40:E40"/>
    <mergeCell ref="F40:H40"/>
    <mergeCell ref="B47:J47"/>
    <mergeCell ref="C44:E44"/>
    <mergeCell ref="F44:H44"/>
    <mergeCell ref="C45:E45"/>
    <mergeCell ref="F45:H45"/>
    <mergeCell ref="C46:E46"/>
    <mergeCell ref="F46:H46"/>
    <mergeCell ref="F35:H35"/>
    <mergeCell ref="C41:E41"/>
    <mergeCell ref="F41:H41"/>
    <mergeCell ref="C38:E38"/>
    <mergeCell ref="F38:H38"/>
    <mergeCell ref="C29:E29"/>
    <mergeCell ref="F29:H29"/>
    <mergeCell ref="C26:E26"/>
    <mergeCell ref="C43:E43"/>
    <mergeCell ref="F43:H43"/>
    <mergeCell ref="C36:E36"/>
    <mergeCell ref="F36:H36"/>
    <mergeCell ref="C30:E30"/>
    <mergeCell ref="F30:H30"/>
    <mergeCell ref="C31:E31"/>
    <mergeCell ref="F31:H31"/>
    <mergeCell ref="C33:E33"/>
    <mergeCell ref="F33:H33"/>
    <mergeCell ref="C34:E34"/>
    <mergeCell ref="F34:H34"/>
    <mergeCell ref="C35:E35"/>
    <mergeCell ref="H49:L49"/>
    <mergeCell ref="C22:E22"/>
    <mergeCell ref="F22:H22"/>
    <mergeCell ref="C28:E28"/>
    <mergeCell ref="F27:H27"/>
    <mergeCell ref="C24:E24"/>
    <mergeCell ref="F24:H24"/>
    <mergeCell ref="F28:H28"/>
    <mergeCell ref="C23:E23"/>
    <mergeCell ref="F23:H23"/>
    <mergeCell ref="C32:E32"/>
    <mergeCell ref="F32:H32"/>
    <mergeCell ref="C25:E25"/>
    <mergeCell ref="F25:H25"/>
    <mergeCell ref="F26:H26"/>
    <mergeCell ref="C27:E27"/>
    <mergeCell ref="C19:E19"/>
    <mergeCell ref="F19:H19"/>
    <mergeCell ref="C20:E20"/>
    <mergeCell ref="F20:H20"/>
    <mergeCell ref="C21:E21"/>
    <mergeCell ref="F21:H21"/>
    <mergeCell ref="C50:F50"/>
    <mergeCell ref="C51:L51"/>
    <mergeCell ref="B11:D11"/>
    <mergeCell ref="F11:K11"/>
    <mergeCell ref="C18:E18"/>
    <mergeCell ref="F18:H18"/>
    <mergeCell ref="C12:E12"/>
    <mergeCell ref="F12:H12"/>
    <mergeCell ref="C15:E15"/>
    <mergeCell ref="F15:H15"/>
    <mergeCell ref="F14:H14"/>
    <mergeCell ref="C16:E16"/>
    <mergeCell ref="F16:H16"/>
    <mergeCell ref="C17:E17"/>
    <mergeCell ref="F17:H17"/>
    <mergeCell ref="C49:F49"/>
    <mergeCell ref="B13:K13"/>
    <mergeCell ref="C14:E14"/>
    <mergeCell ref="I8:K8"/>
    <mergeCell ref="B10:K10"/>
    <mergeCell ref="G5:K5"/>
    <mergeCell ref="G6:K6"/>
    <mergeCell ref="G7:K7"/>
    <mergeCell ref="F8:H8"/>
    <mergeCell ref="B2:E5"/>
    <mergeCell ref="B6:E8"/>
    <mergeCell ref="G2:H2"/>
    <mergeCell ref="J2:K2"/>
    <mergeCell ref="G3:K3"/>
    <mergeCell ref="G4:H4"/>
    <mergeCell ref="J4:K4"/>
  </mergeCells>
  <phoneticPr fontId="0" type="noConversion"/>
  <dataValidations count="1">
    <dataValidation type="list" allowBlank="1" showInputMessage="1" showErrorMessage="1" sqref="E11" xr:uid="{00000000-0002-0000-0500-000000000000}">
      <formula1>$V$5:$V$7</formula1>
    </dataValidation>
  </dataValidations>
  <hyperlinks>
    <hyperlink ref="L12" r:id="rId1" xr:uid="{25E46A7F-3273-4A22-9C42-83E2A86F2871}"/>
  </hyperlinks>
  <printOptions horizontalCentered="1"/>
  <pageMargins left="0.2" right="0.2" top="0.2" bottom="0.57999999999999996" header="0.5" footer="0.25"/>
  <pageSetup orientation="portrait" r:id="rId2"/>
  <headerFooter alignWithMargins="0">
    <oddFooter>&amp;L&amp;8File: &amp;F
Tab: &amp;A&amp;C&amp;8Revised 10/2023&amp;R&amp;8&amp;D
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U59"/>
  <sheetViews>
    <sheetView zoomScaleNormal="100" workbookViewId="0">
      <selection activeCell="M21" sqref="M21"/>
    </sheetView>
  </sheetViews>
  <sheetFormatPr defaultColWidth="9.140625" defaultRowHeight="12.75" x14ac:dyDescent="0.2"/>
  <cols>
    <col min="1" max="1" width="2.5703125" style="103" customWidth="1"/>
    <col min="2" max="2" width="13.7109375" style="103" customWidth="1"/>
    <col min="3" max="3" width="9.5703125" style="103" customWidth="1"/>
    <col min="4" max="10" width="9.28515625" style="103" customWidth="1"/>
    <col min="11" max="11" width="12.7109375" style="103" bestFit="1" customWidth="1"/>
    <col min="12" max="12" width="38.85546875" style="103" customWidth="1"/>
    <col min="13" max="13" width="13.7109375" style="137" bestFit="1" customWidth="1"/>
    <col min="14" max="14" width="7.7109375" style="137" customWidth="1"/>
    <col min="15" max="17" width="8.85546875" style="126" customWidth="1"/>
    <col min="18" max="16384" width="9.140625" style="103"/>
  </cols>
  <sheetData>
    <row r="1" spans="2:21" ht="9.75" customHeight="1" x14ac:dyDescent="0.2">
      <c r="T1" s="138">
        <v>43466</v>
      </c>
      <c r="U1" s="139">
        <v>0.57999999999999996</v>
      </c>
    </row>
    <row r="2" spans="2:21" ht="27.75" customHeight="1" x14ac:dyDescent="0.2">
      <c r="B2" s="480" t="s">
        <v>224</v>
      </c>
      <c r="C2" s="512"/>
      <c r="D2" s="512"/>
      <c r="E2" s="512"/>
      <c r="F2" s="166" t="s">
        <v>1</v>
      </c>
      <c r="G2" s="475">
        <f ca="1">TODAY()</f>
        <v>45576</v>
      </c>
      <c r="H2" s="475"/>
      <c r="I2" s="135" t="s">
        <v>52</v>
      </c>
      <c r="J2" s="474" t="str">
        <f>IF('START HERE'!E15="","",'START HERE'!E15)</f>
        <v/>
      </c>
      <c r="K2" s="474"/>
      <c r="T2" s="138">
        <v>43831</v>
      </c>
      <c r="U2" s="139">
        <v>0.57499999999999996</v>
      </c>
    </row>
    <row r="3" spans="2:21" ht="24" customHeight="1" x14ac:dyDescent="0.2">
      <c r="B3" s="512"/>
      <c r="C3" s="512"/>
      <c r="D3" s="512"/>
      <c r="E3" s="512"/>
      <c r="F3" s="59" t="s">
        <v>48</v>
      </c>
      <c r="G3" s="476" t="str">
        <f>IF('START HERE'!E14="","Go to Start Here Tab to Complete",'START HERE'!E14)</f>
        <v>Go to Start Here Tab to Complete</v>
      </c>
      <c r="H3" s="476"/>
      <c r="I3" s="476"/>
      <c r="J3" s="476"/>
      <c r="K3" s="476"/>
      <c r="T3" s="138">
        <v>44197</v>
      </c>
      <c r="U3" s="139">
        <v>0.56000000000000005</v>
      </c>
    </row>
    <row r="4" spans="2:21" ht="15" customHeight="1" x14ac:dyDescent="0.2">
      <c r="B4" s="512"/>
      <c r="C4" s="512"/>
      <c r="D4" s="512"/>
      <c r="E4" s="512"/>
      <c r="F4" s="166" t="s">
        <v>7</v>
      </c>
      <c r="G4" s="479" t="str">
        <f>IF('START HERE'!E18="","",'START HERE'!E18)</f>
        <v/>
      </c>
      <c r="H4" s="479"/>
      <c r="I4" s="136" t="s">
        <v>15</v>
      </c>
      <c r="J4" s="477" t="str">
        <f>IF('START HERE'!E19="","",'START HERE'!E19)</f>
        <v/>
      </c>
      <c r="K4" s="477"/>
      <c r="M4" s="140"/>
      <c r="N4" s="140"/>
      <c r="T4" s="138">
        <v>44562</v>
      </c>
      <c r="U4" s="141">
        <v>0.65500000000000003</v>
      </c>
    </row>
    <row r="5" spans="2:21" ht="18" customHeight="1" x14ac:dyDescent="0.2">
      <c r="B5" s="512"/>
      <c r="C5" s="512"/>
      <c r="D5" s="512"/>
      <c r="E5" s="512"/>
      <c r="F5" s="166" t="s">
        <v>16</v>
      </c>
      <c r="G5" s="478" t="str">
        <f>IF('START HERE'!E17="","",'START HERE'!E17)</f>
        <v/>
      </c>
      <c r="H5" s="478"/>
      <c r="I5" s="478"/>
      <c r="J5" s="478"/>
      <c r="K5" s="478"/>
      <c r="M5" s="140"/>
      <c r="N5" s="140"/>
      <c r="T5" s="103" t="s">
        <v>124</v>
      </c>
    </row>
    <row r="6" spans="2:21" ht="15.6" customHeight="1" x14ac:dyDescent="0.2">
      <c r="B6" s="513" t="s">
        <v>200</v>
      </c>
      <c r="C6" s="514"/>
      <c r="D6" s="514"/>
      <c r="E6" s="515"/>
      <c r="F6" s="166" t="s">
        <v>6</v>
      </c>
      <c r="G6" s="478" t="str">
        <f>IF('START HERE'!E20="","",'START HERE'!E20)</f>
        <v/>
      </c>
      <c r="H6" s="478"/>
      <c r="I6" s="478"/>
      <c r="J6" s="478"/>
      <c r="K6" s="478"/>
      <c r="M6" s="140"/>
      <c r="N6" s="140"/>
      <c r="T6" s="103" t="s">
        <v>186</v>
      </c>
    </row>
    <row r="7" spans="2:21" x14ac:dyDescent="0.2">
      <c r="B7" s="516"/>
      <c r="C7" s="517"/>
      <c r="D7" s="517"/>
      <c r="E7" s="518"/>
      <c r="F7" s="59" t="s">
        <v>47</v>
      </c>
      <c r="G7" s="488" t="str">
        <f>IF('START HERE'!E32="","",'START HERE'!E32)</f>
        <v/>
      </c>
      <c r="H7" s="488"/>
      <c r="I7" s="488"/>
      <c r="J7" s="488"/>
      <c r="K7" s="488"/>
      <c r="M7" s="140"/>
      <c r="N7" s="140"/>
      <c r="T7" s="103" t="s">
        <v>123</v>
      </c>
    </row>
    <row r="8" spans="2:21" ht="13.5" x14ac:dyDescent="0.2">
      <c r="B8" s="519"/>
      <c r="C8" s="520"/>
      <c r="D8" s="520"/>
      <c r="E8" s="521"/>
      <c r="F8" s="493" t="s">
        <v>36</v>
      </c>
      <c r="G8" s="493"/>
      <c r="H8" s="493"/>
      <c r="I8" s="489" t="str">
        <f>IF('START HERE'!E21="","",'START HERE'!E21)</f>
        <v>SELECT DROPDOWN CHOICES</v>
      </c>
      <c r="J8" s="489"/>
      <c r="K8" s="489"/>
      <c r="M8" s="140"/>
      <c r="N8" s="140"/>
    </row>
    <row r="9" spans="2:21" ht="5.25" customHeight="1" x14ac:dyDescent="0.2">
      <c r="C9" s="227"/>
      <c r="D9" s="227"/>
      <c r="E9" s="227"/>
      <c r="F9" s="183"/>
      <c r="G9" s="183"/>
      <c r="H9" s="183"/>
      <c r="I9" s="183"/>
      <c r="J9" s="183"/>
      <c r="K9" s="184"/>
      <c r="M9" s="140"/>
      <c r="N9" s="140"/>
    </row>
    <row r="10" spans="2:21" ht="10.9" customHeight="1" x14ac:dyDescent="0.2">
      <c r="B10" s="185"/>
      <c r="C10" s="186"/>
      <c r="D10" s="186"/>
      <c r="E10" s="186"/>
      <c r="F10" s="186"/>
      <c r="G10" s="186"/>
      <c r="H10" s="186"/>
      <c r="I10" s="186"/>
      <c r="J10" s="186"/>
      <c r="K10" s="187"/>
      <c r="M10" s="140"/>
      <c r="N10" s="140"/>
    </row>
    <row r="11" spans="2:21" ht="20.25" customHeight="1" x14ac:dyDescent="0.2">
      <c r="B11" s="525" t="s">
        <v>18</v>
      </c>
      <c r="C11" s="526"/>
      <c r="D11" s="526"/>
      <c r="E11" s="526"/>
      <c r="F11" s="526"/>
      <c r="G11" s="526"/>
      <c r="H11" s="526"/>
      <c r="I11" s="526"/>
      <c r="J11" s="526"/>
      <c r="K11" s="527"/>
      <c r="M11" s="140"/>
      <c r="N11" s="140"/>
    </row>
    <row r="12" spans="2:21" ht="13.5" x14ac:dyDescent="0.25">
      <c r="B12" s="504" t="s">
        <v>3</v>
      </c>
      <c r="C12" s="310"/>
      <c r="D12" s="310"/>
      <c r="E12" s="247" t="s">
        <v>124</v>
      </c>
      <c r="F12" s="522" t="s">
        <v>51</v>
      </c>
      <c r="G12" s="522"/>
      <c r="H12" s="522"/>
      <c r="I12" s="522"/>
      <c r="J12" s="522"/>
      <c r="K12" s="522"/>
      <c r="L12" s="147" t="s">
        <v>96</v>
      </c>
      <c r="M12" s="140"/>
      <c r="N12" s="140"/>
    </row>
    <row r="13" spans="2:21" ht="13.5" x14ac:dyDescent="0.2">
      <c r="B13" s="157" t="s">
        <v>1</v>
      </c>
      <c r="C13" s="481" t="s">
        <v>54</v>
      </c>
      <c r="D13" s="481"/>
      <c r="E13" s="481"/>
      <c r="F13" s="481" t="s">
        <v>55</v>
      </c>
      <c r="G13" s="481"/>
      <c r="H13" s="481"/>
      <c r="I13" s="157" t="s">
        <v>4</v>
      </c>
      <c r="J13" s="248" t="s">
        <v>23</v>
      </c>
      <c r="K13" s="156" t="s">
        <v>2</v>
      </c>
      <c r="L13" s="147" t="s">
        <v>228</v>
      </c>
      <c r="M13" s="140"/>
      <c r="N13" s="140"/>
    </row>
    <row r="14" spans="2:21" ht="13.5" x14ac:dyDescent="0.2">
      <c r="B14" s="505" t="s">
        <v>122</v>
      </c>
      <c r="C14" s="506"/>
      <c r="D14" s="506"/>
      <c r="E14" s="506"/>
      <c r="F14" s="506"/>
      <c r="G14" s="506"/>
      <c r="H14" s="506"/>
      <c r="I14" s="506"/>
      <c r="J14" s="506"/>
      <c r="K14" s="507"/>
      <c r="L14" s="151" t="s">
        <v>68</v>
      </c>
      <c r="M14" s="140"/>
      <c r="N14" s="140"/>
    </row>
    <row r="15" spans="2:21" ht="16.5" x14ac:dyDescent="0.2">
      <c r="B15" s="160">
        <v>44927</v>
      </c>
      <c r="C15" s="508" t="s">
        <v>80</v>
      </c>
      <c r="D15" s="508"/>
      <c r="E15" s="508"/>
      <c r="F15" s="508" t="s">
        <v>72</v>
      </c>
      <c r="G15" s="508"/>
      <c r="H15" s="508"/>
      <c r="I15" s="158">
        <v>180</v>
      </c>
      <c r="J15" s="159">
        <v>0.65500000000000003</v>
      </c>
      <c r="K15" s="161">
        <f>IF(J15="N/A",0,I15*J15)</f>
        <v>117.9</v>
      </c>
      <c r="L15" s="142" t="s">
        <v>149</v>
      </c>
      <c r="M15" s="140"/>
      <c r="N15" s="140"/>
    </row>
    <row r="16" spans="2:21" ht="13.5" x14ac:dyDescent="0.2">
      <c r="B16" s="160">
        <v>44927</v>
      </c>
      <c r="C16" s="508" t="s">
        <v>61</v>
      </c>
      <c r="D16" s="508"/>
      <c r="E16" s="508"/>
      <c r="F16" s="508"/>
      <c r="G16" s="508"/>
      <c r="H16" s="508"/>
      <c r="I16" s="158">
        <v>10</v>
      </c>
      <c r="J16" s="159">
        <v>0.65500000000000003</v>
      </c>
      <c r="K16" s="161">
        <f>IF(J16="N/A",0,I16*J16)</f>
        <v>6.5500000000000007</v>
      </c>
      <c r="M16" s="140"/>
      <c r="N16" s="140"/>
    </row>
    <row r="17" spans="2:14" ht="6" customHeight="1" thickBot="1" x14ac:dyDescent="0.25">
      <c r="B17" s="162"/>
      <c r="C17" s="528"/>
      <c r="D17" s="528"/>
      <c r="E17" s="528"/>
      <c r="F17" s="528"/>
      <c r="G17" s="528"/>
      <c r="H17" s="528"/>
      <c r="I17" s="163"/>
      <c r="J17" s="164"/>
      <c r="K17" s="165"/>
      <c r="L17" s="143" t="s">
        <v>5</v>
      </c>
      <c r="M17" s="140"/>
      <c r="N17" s="140"/>
    </row>
    <row r="18" spans="2:14" ht="17.25" thickBot="1" x14ac:dyDescent="0.25">
      <c r="B18" s="144"/>
      <c r="C18" s="482"/>
      <c r="D18" s="483"/>
      <c r="E18" s="484"/>
      <c r="F18" s="482"/>
      <c r="G18" s="483"/>
      <c r="H18" s="484"/>
      <c r="I18" s="145"/>
      <c r="J18" s="246"/>
      <c r="K18" s="146">
        <f>IF(J18="N/A",0,I18*J18)</f>
        <v>0</v>
      </c>
      <c r="L18" s="236" t="s">
        <v>226</v>
      </c>
      <c r="M18" s="237" t="s">
        <v>227</v>
      </c>
      <c r="N18" s="243" t="s">
        <v>23</v>
      </c>
    </row>
    <row r="19" spans="2:14" ht="16.5" x14ac:dyDescent="0.2">
      <c r="B19" s="148"/>
      <c r="C19" s="463"/>
      <c r="D19" s="464"/>
      <c r="E19" s="465"/>
      <c r="F19" s="463"/>
      <c r="G19" s="464"/>
      <c r="H19" s="465"/>
      <c r="I19" s="149"/>
      <c r="J19" s="246"/>
      <c r="K19" s="150">
        <f>IF(J19="N/A",0,I19*J19)</f>
        <v>0</v>
      </c>
      <c r="L19" s="244" t="s">
        <v>229</v>
      </c>
      <c r="M19" s="239">
        <v>45292</v>
      </c>
      <c r="N19" s="241">
        <v>0.67</v>
      </c>
    </row>
    <row r="20" spans="2:14" ht="16.5" x14ac:dyDescent="0.2">
      <c r="B20" s="148"/>
      <c r="C20" s="463"/>
      <c r="D20" s="464"/>
      <c r="E20" s="465"/>
      <c r="F20" s="463"/>
      <c r="G20" s="464"/>
      <c r="H20" s="465"/>
      <c r="I20" s="149"/>
      <c r="J20" s="246"/>
      <c r="K20" s="150">
        <f>IF(J20="N/A",0,I20*J20)</f>
        <v>0</v>
      </c>
      <c r="L20" s="245" t="s">
        <v>229</v>
      </c>
      <c r="M20" s="240">
        <v>44927</v>
      </c>
      <c r="N20" s="242">
        <v>0.65500000000000003</v>
      </c>
    </row>
    <row r="21" spans="2:14" ht="16.5" x14ac:dyDescent="0.2">
      <c r="B21" s="148"/>
      <c r="C21" s="463"/>
      <c r="D21" s="464"/>
      <c r="E21" s="465"/>
      <c r="F21" s="463"/>
      <c r="G21" s="464"/>
      <c r="H21" s="465"/>
      <c r="I21" s="149"/>
      <c r="J21" s="246"/>
      <c r="K21" s="150">
        <f>IF(J21="N/A",0,I21*J21)</f>
        <v>0</v>
      </c>
      <c r="L21" s="244" t="s">
        <v>231</v>
      </c>
      <c r="M21" s="239">
        <v>45292</v>
      </c>
      <c r="N21" s="241">
        <v>0.21</v>
      </c>
    </row>
    <row r="22" spans="2:14" ht="16.5" x14ac:dyDescent="0.2">
      <c r="B22" s="148"/>
      <c r="C22" s="463"/>
      <c r="D22" s="464"/>
      <c r="E22" s="465"/>
      <c r="F22" s="463"/>
      <c r="G22" s="464"/>
      <c r="H22" s="465"/>
      <c r="I22" s="149"/>
      <c r="J22" s="246"/>
      <c r="K22" s="150">
        <f>IF(J22="N/A",0,I22*J22)</f>
        <v>0</v>
      </c>
      <c r="L22" s="245" t="s">
        <v>233</v>
      </c>
      <c r="M22" s="240">
        <v>44927</v>
      </c>
      <c r="N22" s="242">
        <v>0.22</v>
      </c>
    </row>
    <row r="23" spans="2:14" ht="16.5" x14ac:dyDescent="0.2">
      <c r="B23" s="148"/>
      <c r="C23" s="463"/>
      <c r="D23" s="464"/>
      <c r="E23" s="465"/>
      <c r="F23" s="463"/>
      <c r="G23" s="464"/>
      <c r="H23" s="465"/>
      <c r="I23" s="149"/>
      <c r="J23" s="246"/>
      <c r="K23" s="150">
        <f t="shared" ref="K23:K46" si="0">IF(J23="N/A",0,I23*J23)</f>
        <v>0</v>
      </c>
      <c r="M23" s="140"/>
      <c r="N23" s="140"/>
    </row>
    <row r="24" spans="2:14" ht="16.5" x14ac:dyDescent="0.2">
      <c r="B24" s="148"/>
      <c r="C24" s="463"/>
      <c r="D24" s="464"/>
      <c r="E24" s="465"/>
      <c r="F24" s="463"/>
      <c r="G24" s="464"/>
      <c r="H24" s="465"/>
      <c r="I24" s="149"/>
      <c r="J24" s="246"/>
      <c r="K24" s="150">
        <f t="shared" si="0"/>
        <v>0</v>
      </c>
      <c r="M24" s="140"/>
      <c r="N24" s="140"/>
    </row>
    <row r="25" spans="2:14" ht="16.5" x14ac:dyDescent="0.2">
      <c r="B25" s="148"/>
      <c r="C25" s="463"/>
      <c r="D25" s="464"/>
      <c r="E25" s="465"/>
      <c r="F25" s="463"/>
      <c r="G25" s="464"/>
      <c r="H25" s="465"/>
      <c r="I25" s="149"/>
      <c r="J25" s="246"/>
      <c r="K25" s="150">
        <f>IF(J25="N/A",0,I25*J25)</f>
        <v>0</v>
      </c>
      <c r="M25" s="140"/>
      <c r="N25" s="140"/>
    </row>
    <row r="26" spans="2:14" ht="16.5" x14ac:dyDescent="0.2">
      <c r="B26" s="148"/>
      <c r="C26" s="463"/>
      <c r="D26" s="464"/>
      <c r="E26" s="465"/>
      <c r="F26" s="463"/>
      <c r="G26" s="464"/>
      <c r="H26" s="465"/>
      <c r="I26" s="149"/>
      <c r="J26" s="246"/>
      <c r="K26" s="150">
        <f>IF(J26="N/A",0,I26*J26)</f>
        <v>0</v>
      </c>
      <c r="M26" s="140"/>
      <c r="N26" s="140"/>
    </row>
    <row r="27" spans="2:14" ht="16.5" x14ac:dyDescent="0.2">
      <c r="B27" s="148"/>
      <c r="C27" s="463"/>
      <c r="D27" s="464"/>
      <c r="E27" s="465"/>
      <c r="F27" s="463"/>
      <c r="G27" s="464"/>
      <c r="H27" s="465"/>
      <c r="I27" s="149"/>
      <c r="J27" s="246"/>
      <c r="K27" s="150">
        <f t="shared" si="0"/>
        <v>0</v>
      </c>
      <c r="M27" s="140"/>
      <c r="N27" s="140"/>
    </row>
    <row r="28" spans="2:14" ht="16.5" x14ac:dyDescent="0.2">
      <c r="B28" s="148"/>
      <c r="C28" s="463"/>
      <c r="D28" s="464"/>
      <c r="E28" s="465"/>
      <c r="F28" s="463"/>
      <c r="G28" s="464"/>
      <c r="H28" s="465"/>
      <c r="I28" s="149"/>
      <c r="J28" s="246"/>
      <c r="K28" s="150">
        <f t="shared" si="0"/>
        <v>0</v>
      </c>
      <c r="M28" s="140"/>
      <c r="N28" s="140"/>
    </row>
    <row r="29" spans="2:14" ht="16.5" x14ac:dyDescent="0.2">
      <c r="B29" s="148"/>
      <c r="C29" s="463"/>
      <c r="D29" s="464"/>
      <c r="E29" s="465"/>
      <c r="F29" s="463"/>
      <c r="G29" s="464"/>
      <c r="H29" s="465"/>
      <c r="I29" s="149"/>
      <c r="J29" s="246"/>
      <c r="K29" s="150">
        <f t="shared" si="0"/>
        <v>0</v>
      </c>
      <c r="M29" s="140"/>
      <c r="N29" s="140"/>
    </row>
    <row r="30" spans="2:14" ht="16.5" x14ac:dyDescent="0.2">
      <c r="B30" s="148"/>
      <c r="C30" s="463"/>
      <c r="D30" s="464"/>
      <c r="E30" s="465"/>
      <c r="F30" s="463"/>
      <c r="G30" s="464"/>
      <c r="H30" s="465"/>
      <c r="I30" s="149"/>
      <c r="J30" s="246"/>
      <c r="K30" s="150">
        <f t="shared" si="0"/>
        <v>0</v>
      </c>
      <c r="M30" s="140"/>
      <c r="N30" s="140"/>
    </row>
    <row r="31" spans="2:14" ht="16.5" x14ac:dyDescent="0.2">
      <c r="B31" s="148"/>
      <c r="C31" s="463"/>
      <c r="D31" s="464"/>
      <c r="E31" s="465"/>
      <c r="F31" s="463"/>
      <c r="G31" s="464"/>
      <c r="H31" s="465"/>
      <c r="I31" s="149"/>
      <c r="J31" s="246"/>
      <c r="K31" s="150">
        <f t="shared" si="0"/>
        <v>0</v>
      </c>
    </row>
    <row r="32" spans="2:14" ht="16.5" x14ac:dyDescent="0.2">
      <c r="B32" s="148"/>
      <c r="C32" s="463"/>
      <c r="D32" s="464"/>
      <c r="E32" s="465"/>
      <c r="F32" s="463"/>
      <c r="G32" s="464"/>
      <c r="H32" s="465"/>
      <c r="I32" s="149"/>
      <c r="J32" s="246"/>
      <c r="K32" s="150">
        <f t="shared" si="0"/>
        <v>0</v>
      </c>
    </row>
    <row r="33" spans="1:17" ht="16.5" x14ac:dyDescent="0.2">
      <c r="B33" s="148"/>
      <c r="C33" s="463"/>
      <c r="D33" s="464"/>
      <c r="E33" s="465"/>
      <c r="F33" s="463"/>
      <c r="G33" s="464"/>
      <c r="H33" s="465"/>
      <c r="I33" s="149"/>
      <c r="J33" s="246"/>
      <c r="K33" s="150">
        <f t="shared" si="0"/>
        <v>0</v>
      </c>
    </row>
    <row r="34" spans="1:17" ht="16.5" x14ac:dyDescent="0.2">
      <c r="B34" s="148"/>
      <c r="C34" s="463"/>
      <c r="D34" s="464"/>
      <c r="E34" s="465"/>
      <c r="F34" s="463"/>
      <c r="G34" s="464"/>
      <c r="H34" s="465"/>
      <c r="I34" s="149"/>
      <c r="J34" s="246"/>
      <c r="K34" s="150">
        <f t="shared" si="0"/>
        <v>0</v>
      </c>
    </row>
    <row r="35" spans="1:17" ht="16.5" x14ac:dyDescent="0.2">
      <c r="B35" s="148"/>
      <c r="C35" s="463"/>
      <c r="D35" s="464"/>
      <c r="E35" s="465"/>
      <c r="F35" s="463"/>
      <c r="G35" s="464"/>
      <c r="H35" s="465"/>
      <c r="I35" s="149"/>
      <c r="J35" s="246"/>
      <c r="K35" s="150">
        <f t="shared" si="0"/>
        <v>0</v>
      </c>
    </row>
    <row r="36" spans="1:17" ht="16.5" x14ac:dyDescent="0.2">
      <c r="B36" s="148"/>
      <c r="C36" s="463"/>
      <c r="D36" s="464"/>
      <c r="E36" s="465"/>
      <c r="F36" s="463"/>
      <c r="G36" s="464"/>
      <c r="H36" s="465"/>
      <c r="I36" s="149"/>
      <c r="J36" s="246"/>
      <c r="K36" s="150">
        <f t="shared" si="0"/>
        <v>0</v>
      </c>
    </row>
    <row r="37" spans="1:17" ht="16.5" x14ac:dyDescent="0.2">
      <c r="B37" s="148"/>
      <c r="C37" s="463"/>
      <c r="D37" s="464"/>
      <c r="E37" s="465"/>
      <c r="F37" s="463"/>
      <c r="G37" s="464"/>
      <c r="H37" s="465"/>
      <c r="I37" s="149"/>
      <c r="J37" s="246"/>
      <c r="K37" s="150">
        <f t="shared" si="0"/>
        <v>0</v>
      </c>
    </row>
    <row r="38" spans="1:17" ht="16.5" x14ac:dyDescent="0.2">
      <c r="B38" s="148"/>
      <c r="C38" s="463"/>
      <c r="D38" s="464"/>
      <c r="E38" s="465"/>
      <c r="F38" s="463"/>
      <c r="G38" s="464"/>
      <c r="H38" s="465"/>
      <c r="I38" s="149"/>
      <c r="J38" s="246"/>
      <c r="K38" s="150">
        <f t="shared" si="0"/>
        <v>0</v>
      </c>
      <c r="M38" s="152"/>
      <c r="N38" s="152"/>
    </row>
    <row r="39" spans="1:17" ht="16.5" x14ac:dyDescent="0.2">
      <c r="B39" s="148"/>
      <c r="C39" s="463"/>
      <c r="D39" s="464"/>
      <c r="E39" s="465"/>
      <c r="F39" s="463"/>
      <c r="G39" s="464"/>
      <c r="H39" s="465"/>
      <c r="I39" s="149"/>
      <c r="J39" s="246"/>
      <c r="K39" s="150">
        <f t="shared" si="0"/>
        <v>0</v>
      </c>
    </row>
    <row r="40" spans="1:17" ht="16.5" x14ac:dyDescent="0.2">
      <c r="B40" s="148"/>
      <c r="C40" s="463"/>
      <c r="D40" s="464"/>
      <c r="E40" s="465"/>
      <c r="F40" s="463"/>
      <c r="G40" s="464"/>
      <c r="H40" s="465"/>
      <c r="I40" s="149"/>
      <c r="J40" s="246"/>
      <c r="K40" s="150">
        <f t="shared" si="0"/>
        <v>0</v>
      </c>
    </row>
    <row r="41" spans="1:17" ht="16.5" x14ac:dyDescent="0.2">
      <c r="B41" s="148"/>
      <c r="C41" s="463"/>
      <c r="D41" s="464"/>
      <c r="E41" s="465"/>
      <c r="F41" s="463"/>
      <c r="G41" s="464"/>
      <c r="H41" s="465"/>
      <c r="I41" s="149"/>
      <c r="J41" s="246"/>
      <c r="K41" s="150">
        <f t="shared" si="0"/>
        <v>0</v>
      </c>
    </row>
    <row r="42" spans="1:17" ht="16.5" x14ac:dyDescent="0.2">
      <c r="B42" s="148"/>
      <c r="C42" s="463"/>
      <c r="D42" s="464"/>
      <c r="E42" s="465"/>
      <c r="F42" s="463"/>
      <c r="G42" s="464"/>
      <c r="H42" s="465"/>
      <c r="I42" s="149"/>
      <c r="J42" s="246"/>
      <c r="K42" s="150">
        <f t="shared" si="0"/>
        <v>0</v>
      </c>
    </row>
    <row r="43" spans="1:17" ht="16.5" x14ac:dyDescent="0.2">
      <c r="B43" s="148"/>
      <c r="C43" s="463"/>
      <c r="D43" s="464"/>
      <c r="E43" s="465"/>
      <c r="F43" s="463"/>
      <c r="G43" s="464"/>
      <c r="H43" s="465"/>
      <c r="I43" s="149"/>
      <c r="J43" s="246"/>
      <c r="K43" s="150">
        <f t="shared" si="0"/>
        <v>0</v>
      </c>
    </row>
    <row r="44" spans="1:17" ht="16.5" x14ac:dyDescent="0.2">
      <c r="B44" s="148"/>
      <c r="C44" s="463"/>
      <c r="D44" s="464"/>
      <c r="E44" s="465"/>
      <c r="F44" s="463"/>
      <c r="G44" s="464"/>
      <c r="H44" s="465"/>
      <c r="I44" s="149"/>
      <c r="J44" s="246"/>
      <c r="K44" s="150">
        <f t="shared" si="0"/>
        <v>0</v>
      </c>
    </row>
    <row r="45" spans="1:17" ht="16.5" x14ac:dyDescent="0.2">
      <c r="B45" s="148"/>
      <c r="C45" s="463"/>
      <c r="D45" s="464"/>
      <c r="E45" s="465"/>
      <c r="F45" s="463"/>
      <c r="G45" s="464"/>
      <c r="H45" s="465"/>
      <c r="I45" s="149"/>
      <c r="J45" s="246"/>
      <c r="K45" s="150">
        <f t="shared" si="0"/>
        <v>0</v>
      </c>
    </row>
    <row r="46" spans="1:17" ht="16.5" x14ac:dyDescent="0.2">
      <c r="B46" s="148"/>
      <c r="C46" s="463"/>
      <c r="D46" s="464"/>
      <c r="E46" s="465"/>
      <c r="F46" s="463"/>
      <c r="G46" s="464"/>
      <c r="H46" s="465"/>
      <c r="I46" s="149"/>
      <c r="J46" s="246"/>
      <c r="K46" s="150">
        <f t="shared" si="0"/>
        <v>0</v>
      </c>
    </row>
    <row r="47" spans="1:17" ht="14.25" customHeight="1" thickBot="1" x14ac:dyDescent="0.25">
      <c r="B47" s="469" t="s">
        <v>99</v>
      </c>
      <c r="C47" s="470"/>
      <c r="D47" s="470"/>
      <c r="E47" s="470"/>
      <c r="F47" s="470"/>
      <c r="G47" s="470"/>
      <c r="H47" s="470"/>
      <c r="I47" s="470"/>
      <c r="J47" s="471"/>
      <c r="K47" s="153">
        <f>SUM(K18:K46)</f>
        <v>0</v>
      </c>
      <c r="O47" s="103"/>
      <c r="P47" s="103"/>
      <c r="Q47" s="103"/>
    </row>
    <row r="48" spans="1:17" ht="21.75" customHeight="1" x14ac:dyDescent="0.2">
      <c r="A48" s="154"/>
      <c r="B48" s="113" t="s">
        <v>77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4"/>
    </row>
    <row r="49" spans="1:12" ht="15.75" x14ac:dyDescent="0.25">
      <c r="A49" s="154"/>
      <c r="B49" s="154"/>
      <c r="C49" s="473"/>
      <c r="D49" s="473"/>
      <c r="E49" s="473"/>
      <c r="F49" s="473"/>
      <c r="G49" s="154"/>
      <c r="H49" s="472"/>
      <c r="I49" s="472"/>
      <c r="J49" s="472"/>
      <c r="K49" s="472"/>
      <c r="L49" s="472"/>
    </row>
    <row r="50" spans="1:12" ht="12.75" customHeight="1" x14ac:dyDescent="0.2">
      <c r="A50" s="154"/>
      <c r="B50" s="154"/>
      <c r="C50" s="468"/>
      <c r="D50" s="468"/>
      <c r="E50" s="468"/>
      <c r="F50" s="468"/>
      <c r="G50" s="154"/>
      <c r="H50" s="154"/>
      <c r="I50" s="154"/>
      <c r="J50" s="154"/>
      <c r="K50" s="154"/>
      <c r="L50" s="154"/>
    </row>
    <row r="51" spans="1:12" ht="15.75" x14ac:dyDescent="0.2">
      <c r="C51" s="467"/>
      <c r="D51" s="467"/>
      <c r="E51" s="467"/>
      <c r="F51" s="467"/>
      <c r="G51" s="467"/>
      <c r="H51" s="467"/>
      <c r="I51" s="467"/>
      <c r="J51" s="467"/>
      <c r="K51" s="467"/>
      <c r="L51" s="467"/>
    </row>
    <row r="52" spans="1:12" ht="15.75" x14ac:dyDescent="0.2"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  <row r="53" spans="1:12" ht="15.75" x14ac:dyDescent="0.2"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</row>
    <row r="54" spans="1:12" ht="15.75" x14ac:dyDescent="0.2"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1:12" ht="15.75" x14ac:dyDescent="0.2"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  <row r="56" spans="1:12" ht="15.75" x14ac:dyDescent="0.2"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</row>
    <row r="57" spans="1:12" ht="15.75" x14ac:dyDescent="0.2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</row>
    <row r="58" spans="1:12" ht="15.75" x14ac:dyDescent="0.2"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</row>
    <row r="59" spans="1:12" ht="15.75" x14ac:dyDescent="0.2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</row>
  </sheetData>
  <sheetProtection sheet="1" objects="1" scenarios="1"/>
  <mergeCells count="87">
    <mergeCell ref="C41:E41"/>
    <mergeCell ref="F41:H41"/>
    <mergeCell ref="C34:E34"/>
    <mergeCell ref="C44:E44"/>
    <mergeCell ref="F44:H44"/>
    <mergeCell ref="C42:E42"/>
    <mergeCell ref="F42:H42"/>
    <mergeCell ref="C43:E43"/>
    <mergeCell ref="F43:H43"/>
    <mergeCell ref="C40:E40"/>
    <mergeCell ref="F40:H40"/>
    <mergeCell ref="F34:H34"/>
    <mergeCell ref="C35:E35"/>
    <mergeCell ref="F35:H35"/>
    <mergeCell ref="C36:E36"/>
    <mergeCell ref="F36:H36"/>
    <mergeCell ref="B47:J47"/>
    <mergeCell ref="C45:E45"/>
    <mergeCell ref="F45:H45"/>
    <mergeCell ref="C46:E46"/>
    <mergeCell ref="F46:H46"/>
    <mergeCell ref="C33:E33"/>
    <mergeCell ref="F33:H33"/>
    <mergeCell ref="C38:E38"/>
    <mergeCell ref="F38:H38"/>
    <mergeCell ref="C39:E39"/>
    <mergeCell ref="F39:H39"/>
    <mergeCell ref="C26:E26"/>
    <mergeCell ref="F26:H26"/>
    <mergeCell ref="F27:H27"/>
    <mergeCell ref="C28:E28"/>
    <mergeCell ref="C30:E30"/>
    <mergeCell ref="F30:H30"/>
    <mergeCell ref="C27:E27"/>
    <mergeCell ref="H49:L49"/>
    <mergeCell ref="C23:E23"/>
    <mergeCell ref="F23:H23"/>
    <mergeCell ref="C29:E29"/>
    <mergeCell ref="F28:H28"/>
    <mergeCell ref="C25:E25"/>
    <mergeCell ref="F25:H25"/>
    <mergeCell ref="C32:E32"/>
    <mergeCell ref="F32:H32"/>
    <mergeCell ref="F29:H29"/>
    <mergeCell ref="C24:E24"/>
    <mergeCell ref="F24:H24"/>
    <mergeCell ref="C31:E31"/>
    <mergeCell ref="F31:H31"/>
    <mergeCell ref="C37:E37"/>
    <mergeCell ref="F37:H37"/>
    <mergeCell ref="C20:E20"/>
    <mergeCell ref="F20:H20"/>
    <mergeCell ref="C21:E21"/>
    <mergeCell ref="F21:H21"/>
    <mergeCell ref="C22:E22"/>
    <mergeCell ref="F22:H22"/>
    <mergeCell ref="C50:F50"/>
    <mergeCell ref="C51:L51"/>
    <mergeCell ref="B12:D12"/>
    <mergeCell ref="F12:K12"/>
    <mergeCell ref="C19:E19"/>
    <mergeCell ref="F19:H19"/>
    <mergeCell ref="C13:E13"/>
    <mergeCell ref="F13:H13"/>
    <mergeCell ref="C16:E16"/>
    <mergeCell ref="F16:H16"/>
    <mergeCell ref="F15:H15"/>
    <mergeCell ref="C17:E17"/>
    <mergeCell ref="F17:H17"/>
    <mergeCell ref="C18:E18"/>
    <mergeCell ref="F18:H18"/>
    <mergeCell ref="C49:F49"/>
    <mergeCell ref="B14:K14"/>
    <mergeCell ref="C15:E15"/>
    <mergeCell ref="I8:K8"/>
    <mergeCell ref="B11:K11"/>
    <mergeCell ref="G5:K5"/>
    <mergeCell ref="G6:K6"/>
    <mergeCell ref="G7:K7"/>
    <mergeCell ref="F8:H8"/>
    <mergeCell ref="B2:E5"/>
    <mergeCell ref="B6:E8"/>
    <mergeCell ref="G2:H2"/>
    <mergeCell ref="J2:K2"/>
    <mergeCell ref="G3:K3"/>
    <mergeCell ref="G4:H4"/>
    <mergeCell ref="J4:K4"/>
  </mergeCells>
  <phoneticPr fontId="0" type="noConversion"/>
  <dataValidations count="1">
    <dataValidation type="list" allowBlank="1" showInputMessage="1" showErrorMessage="1" sqref="E12" xr:uid="{00000000-0002-0000-0600-000000000000}">
      <formula1>$T$5:$T$7</formula1>
    </dataValidation>
  </dataValidations>
  <hyperlinks>
    <hyperlink ref="L14" r:id="rId1" xr:uid="{00000000-0004-0000-0600-000000000000}"/>
  </hyperlinks>
  <printOptions horizontalCentered="1"/>
  <pageMargins left="0.2" right="0.2" top="0.55000000000000004" bottom="0.56000000000000005" header="0.2" footer="0.25"/>
  <pageSetup orientation="portrait" r:id="rId2"/>
  <headerFooter alignWithMargins="0">
    <oddFooter>&amp;L&amp;8File: &amp;F
Tab: &amp;A&amp;C&amp;8Revised 10/2023&amp;R&amp;8&amp;D
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INSTRUCTIONS</vt:lpstr>
      <vt:lpstr>START HERE</vt:lpstr>
      <vt:lpstr>PTT</vt:lpstr>
      <vt:lpstr>TV pg1</vt:lpstr>
      <vt:lpstr>Multi Trip Mileage (1)</vt:lpstr>
      <vt:lpstr>Multi Trip Mileage (2)</vt:lpstr>
      <vt:lpstr>Multi Trip Mileage (3)</vt:lpstr>
      <vt:lpstr>INSTRUCTIONS!Print_Area</vt:lpstr>
      <vt:lpstr>'Multi Trip Mileage (1)'!Print_Area</vt:lpstr>
      <vt:lpstr>'Multi Trip Mileage (2)'!Print_Area</vt:lpstr>
      <vt:lpstr>'Multi Trip Mileage (3)'!Print_Area</vt:lpstr>
      <vt:lpstr>PTT!Print_Area</vt:lpstr>
      <vt:lpstr>'START HERE'!Print_Area</vt:lpstr>
      <vt:lpstr>'TV pg1'!Print_Area</vt:lpstr>
      <vt:lpstr>Select_an_expense_from_drop_down_box</vt:lpstr>
    </vt:vector>
  </TitlesOfParts>
  <Company>University of Southern Mississippi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University Travel Forms</dc:title>
  <dc:subject>Travel</dc:subject>
  <dc:creator>Rayonne J. Grant</dc:creator>
  <cp:lastModifiedBy>Bonnie Housley</cp:lastModifiedBy>
  <cp:lastPrinted>2023-10-30T16:11:32Z</cp:lastPrinted>
  <dcterms:created xsi:type="dcterms:W3CDTF">2005-02-21T22:27:16Z</dcterms:created>
  <dcterms:modified xsi:type="dcterms:W3CDTF">2024-10-11T15:37:32Z</dcterms:modified>
</cp:coreProperties>
</file>