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10068347\Desktop\"/>
    </mc:Choice>
  </mc:AlternateContent>
  <xr:revisionPtr revIDLastSave="0" documentId="8_{FA867C56-9E44-4946-ADCB-4B4EE3FA0849}" xr6:coauthVersionLast="47" xr6:coauthVersionMax="47" xr10:uidLastSave="{00000000-0000-0000-0000-000000000000}"/>
  <bookViews>
    <workbookView xWindow="28680" yWindow="-120" windowWidth="29040" windowHeight="15720" xr2:uid="{86544D8D-68FB-4783-AB8E-B649443F67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G33" i="1" s="1"/>
  <c r="G24" i="1"/>
  <c r="F21" i="1"/>
  <c r="E21" i="1"/>
  <c r="D21" i="1"/>
  <c r="G9" i="1"/>
  <c r="F5" i="1"/>
  <c r="E5" i="1"/>
  <c r="D5" i="1"/>
  <c r="G5" i="1" s="1"/>
  <c r="G22" i="1" s="1"/>
  <c r="G35" i="1" s="1"/>
</calcChain>
</file>

<file path=xl/sharedStrings.xml><?xml version="1.0" encoding="utf-8"?>
<sst xmlns="http://schemas.openxmlformats.org/spreadsheetml/2006/main" count="35" uniqueCount="35">
  <si>
    <t>Costs for cohort beginning Oct 2025 </t>
  </si>
  <si>
    <t>Year 1</t>
  </si>
  <si>
    <t>Year 2</t>
  </si>
  <si>
    <t>Year 3</t>
  </si>
  <si>
    <t>Totals</t>
  </si>
  <si>
    <t>(graduating class of 2027)</t>
  </si>
  <si>
    <t xml:space="preserve">Tuition ($550/credit) Yr 1 </t>
  </si>
  <si>
    <t>(55cr)</t>
  </si>
  <si>
    <t>(44 cr)</t>
  </si>
  <si>
    <t>(15 cr)</t>
  </si>
  <si>
    <t>Fees paid to USM</t>
  </si>
  <si>
    <t>Application Fee</t>
  </si>
  <si>
    <t>Lab Supplies and Fees</t>
  </si>
  <si>
    <t>Health Professional Liability Insurance</t>
  </si>
  <si>
    <t>Clincal Tracking App</t>
  </si>
  <si>
    <t>Exams (PACKRAT, EORs, BLS/ACLS)</t>
  </si>
  <si>
    <t>Site Supervision</t>
  </si>
  <si>
    <t>Technology Fee</t>
  </si>
  <si>
    <t>Graduation Fee</t>
  </si>
  <si>
    <t>Medical Resources</t>
  </si>
  <si>
    <t>Scrubs/lab coat/white coat</t>
  </si>
  <si>
    <t>Total tuition &amp; fees </t>
  </si>
  <si>
    <t>Student Responsibilities (not paid to USM)</t>
  </si>
  <si>
    <t>Books and Supplies (includes a computer)</t>
  </si>
  <si>
    <t>Medical Equipment</t>
  </si>
  <si>
    <t>Document Review, Background Checks, Onboarding</t>
  </si>
  <si>
    <t>Medical Clearance </t>
  </si>
  <si>
    <t>Personal expense estimate (allotted for financial aid)</t>
  </si>
  <si>
    <t>Room and Board</t>
  </si>
  <si>
    <t>Transportation</t>
  </si>
  <si>
    <t>Miscellaneous</t>
  </si>
  <si>
    <t>Total</t>
  </si>
  <si>
    <t>Total Est. Cost of Program</t>
  </si>
  <si>
    <t>AAPA and Student Memberships</t>
  </si>
  <si>
    <t>Total Fees to USM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</si>
</sst>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7.5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64" fontId="0" fillId="0" borderId="0" xfId="0" applyNumberFormat="1" applyAlignment="1">
      <alignment horizontal="righ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165" fontId="1" fillId="3" borderId="0" xfId="0" applyNumberFormat="1" applyFont="1" applyFill="1" applyAlignment="1">
      <alignment horizontal="right" vertical="top" wrapText="1"/>
    </xf>
    <xf numFmtId="166" fontId="0" fillId="0" borderId="0" xfId="0" applyNumberFormat="1" applyAlignment="1">
      <alignment horizontal="right" vertical="top" wrapText="1"/>
    </xf>
    <xf numFmtId="166" fontId="0" fillId="0" borderId="0" xfId="0" applyNumberFormat="1" applyAlignment="1">
      <alignment vertical="top"/>
    </xf>
    <xf numFmtId="6" fontId="1" fillId="3" borderId="0" xfId="0" applyNumberFormat="1" applyFont="1" applyFill="1" applyAlignment="1">
      <alignment horizontal="right" vertical="top" wrapText="1"/>
    </xf>
    <xf numFmtId="6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vertical="top"/>
    </xf>
    <xf numFmtId="6" fontId="0" fillId="0" borderId="0" xfId="0" applyNumberFormat="1" applyAlignment="1">
      <alignment vertical="top"/>
    </xf>
    <xf numFmtId="6" fontId="1" fillId="3" borderId="0" xfId="0" applyNumberFormat="1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1" fillId="0" borderId="0" xfId="0" applyFont="1" applyAlignment="1">
      <alignment horizontal="right" vertical="top" wrapText="1"/>
    </xf>
    <xf numFmtId="164" fontId="0" fillId="2" borderId="0" xfId="0" applyNumberFormat="1" applyFill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164" fontId="5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02D4-D4C6-40E6-9309-DBBAB36E69C6}">
  <dimension ref="C2:G35"/>
  <sheetViews>
    <sheetView tabSelected="1" workbookViewId="0">
      <selection activeCell="L15" sqref="L15"/>
    </sheetView>
  </sheetViews>
  <sheetFormatPr defaultColWidth="8.7109375" defaultRowHeight="15" x14ac:dyDescent="0.25"/>
  <cols>
    <col min="1" max="2" width="8.7109375" style="1"/>
    <col min="3" max="3" width="35.7109375" style="1" customWidth="1"/>
    <col min="4" max="4" width="13.7109375" style="1" customWidth="1"/>
    <col min="5" max="5" width="12.42578125" style="1" customWidth="1"/>
    <col min="6" max="6" width="12.5703125" style="1" customWidth="1"/>
    <col min="7" max="7" width="13.140625" style="1" customWidth="1"/>
    <col min="8" max="16384" width="8.7109375" style="1"/>
  </cols>
  <sheetData>
    <row r="2" spans="3:7" ht="15.75" x14ac:dyDescent="0.25">
      <c r="C2" s="2" t="s">
        <v>0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3:7" x14ac:dyDescent="0.25">
      <c r="C3" s="3" t="s">
        <v>5</v>
      </c>
      <c r="D3" s="20"/>
      <c r="E3" s="20"/>
      <c r="F3" s="20"/>
      <c r="G3" s="20"/>
    </row>
    <row r="4" spans="3:7" x14ac:dyDescent="0.25">
      <c r="C4" s="4"/>
      <c r="D4" s="20"/>
      <c r="E4" s="20"/>
      <c r="F4" s="20"/>
      <c r="G4" s="20"/>
    </row>
    <row r="5" spans="3:7" x14ac:dyDescent="0.25">
      <c r="C5" s="5" t="s">
        <v>6</v>
      </c>
      <c r="D5" s="6">
        <f>(550*55)</f>
        <v>30250</v>
      </c>
      <c r="E5" s="6">
        <f>(550*44)</f>
        <v>24200</v>
      </c>
      <c r="F5" s="6">
        <f>(550*15)</f>
        <v>8250</v>
      </c>
      <c r="G5" s="21">
        <f>(D5+E5+F5)</f>
        <v>62700</v>
      </c>
    </row>
    <row r="6" spans="3:7" x14ac:dyDescent="0.25">
      <c r="C6" s="7"/>
      <c r="D6" s="8" t="s">
        <v>7</v>
      </c>
      <c r="E6" s="8" t="s">
        <v>8</v>
      </c>
      <c r="F6" s="8" t="s">
        <v>9</v>
      </c>
      <c r="G6" s="21"/>
    </row>
    <row r="7" spans="3:7" x14ac:dyDescent="0.25">
      <c r="C7" s="9"/>
      <c r="D7" s="8"/>
      <c r="E7" s="8"/>
      <c r="F7" s="8"/>
      <c r="G7" s="21"/>
    </row>
    <row r="8" spans="3:7" x14ac:dyDescent="0.25">
      <c r="C8" s="10"/>
      <c r="D8" s="8"/>
      <c r="E8" s="8"/>
      <c r="F8" s="8"/>
      <c r="G8" s="8"/>
    </row>
    <row r="9" spans="3:7" x14ac:dyDescent="0.25">
      <c r="C9" s="5" t="s">
        <v>10</v>
      </c>
      <c r="D9" s="8"/>
      <c r="E9" s="8"/>
      <c r="F9" s="8"/>
      <c r="G9" s="11">
        <f>SUM(D10:F20)</f>
        <v>3000</v>
      </c>
    </row>
    <row r="10" spans="3:7" x14ac:dyDescent="0.25">
      <c r="C10" s="10" t="s">
        <v>11</v>
      </c>
      <c r="D10" s="12">
        <v>100</v>
      </c>
      <c r="E10" s="12"/>
      <c r="F10" s="12"/>
      <c r="G10" s="8"/>
    </row>
    <row r="11" spans="3:7" x14ac:dyDescent="0.25">
      <c r="C11" s="10" t="s">
        <v>12</v>
      </c>
      <c r="D11" s="12">
        <v>300</v>
      </c>
      <c r="E11" s="12">
        <v>200</v>
      </c>
      <c r="F11" s="12">
        <v>50</v>
      </c>
      <c r="G11" s="8"/>
    </row>
    <row r="12" spans="3:7" x14ac:dyDescent="0.25">
      <c r="C12" s="10" t="s">
        <v>13</v>
      </c>
      <c r="D12" s="12"/>
      <c r="E12" s="12">
        <v>200</v>
      </c>
      <c r="F12" s="13"/>
      <c r="G12" s="8"/>
    </row>
    <row r="13" spans="3:7" x14ac:dyDescent="0.25">
      <c r="C13" s="10" t="s">
        <v>14</v>
      </c>
      <c r="D13" s="12">
        <v>50</v>
      </c>
      <c r="E13" s="12">
        <v>50</v>
      </c>
      <c r="F13" s="12">
        <v>50</v>
      </c>
    </row>
    <row r="14" spans="3:7" x14ac:dyDescent="0.25">
      <c r="C14" s="10" t="s">
        <v>15</v>
      </c>
      <c r="D14" s="12">
        <v>250</v>
      </c>
      <c r="E14" s="13">
        <v>200</v>
      </c>
      <c r="F14" s="12">
        <v>200</v>
      </c>
      <c r="G14" s="8"/>
    </row>
    <row r="15" spans="3:7" x14ac:dyDescent="0.25">
      <c r="C15" s="10" t="s">
        <v>16</v>
      </c>
      <c r="D15" s="12"/>
      <c r="E15" s="12">
        <v>100</v>
      </c>
      <c r="F15" s="12"/>
      <c r="G15" s="8"/>
    </row>
    <row r="16" spans="3:7" x14ac:dyDescent="0.25">
      <c r="C16" s="10" t="s">
        <v>17</v>
      </c>
      <c r="D16" s="12">
        <v>240</v>
      </c>
      <c r="E16" s="12">
        <v>240</v>
      </c>
      <c r="F16" s="12">
        <v>120</v>
      </c>
      <c r="G16" s="8"/>
    </row>
    <row r="17" spans="3:7" x14ac:dyDescent="0.25">
      <c r="C17" s="10" t="s">
        <v>18</v>
      </c>
      <c r="D17" s="12"/>
      <c r="E17" s="12"/>
      <c r="F17" s="12">
        <v>100</v>
      </c>
      <c r="G17" s="8"/>
    </row>
    <row r="18" spans="3:7" x14ac:dyDescent="0.25">
      <c r="C18" s="10" t="s">
        <v>19</v>
      </c>
      <c r="D18" s="12">
        <v>300</v>
      </c>
      <c r="E18" s="12"/>
      <c r="F18" s="12"/>
      <c r="G18" s="8"/>
    </row>
    <row r="19" spans="3:7" x14ac:dyDescent="0.25">
      <c r="C19" s="10" t="s">
        <v>33</v>
      </c>
      <c r="D19" s="12">
        <v>100</v>
      </c>
      <c r="E19" s="12"/>
      <c r="F19" s="12"/>
      <c r="G19" s="8"/>
    </row>
    <row r="20" spans="3:7" x14ac:dyDescent="0.25">
      <c r="C20" s="10" t="s">
        <v>20</v>
      </c>
      <c r="D20" s="12">
        <v>100</v>
      </c>
      <c r="E20" s="12">
        <v>50</v>
      </c>
      <c r="F20" s="12"/>
      <c r="G20" s="8"/>
    </row>
    <row r="21" spans="3:7" x14ac:dyDescent="0.25">
      <c r="C21" s="10" t="s">
        <v>34</v>
      </c>
      <c r="D21" s="12">
        <f>SUM(D10:D20)</f>
        <v>1440</v>
      </c>
      <c r="E21" s="12">
        <f>SUM(E10:E20)</f>
        <v>1040</v>
      </c>
      <c r="F21" s="12">
        <f>SUM(F10:F20)</f>
        <v>520</v>
      </c>
      <c r="G21" s="8"/>
    </row>
    <row r="22" spans="3:7" x14ac:dyDescent="0.25">
      <c r="C22" s="22" t="s">
        <v>21</v>
      </c>
      <c r="D22" s="23"/>
      <c r="E22" s="23"/>
      <c r="F22" s="23"/>
      <c r="G22" s="24">
        <f>(G5+G9)</f>
        <v>65700</v>
      </c>
    </row>
    <row r="23" spans="3:7" x14ac:dyDescent="0.25">
      <c r="C23" s="22"/>
      <c r="D23" s="23"/>
      <c r="E23" s="23"/>
      <c r="F23" s="23"/>
      <c r="G23" s="25"/>
    </row>
    <row r="24" spans="3:7" ht="30" x14ac:dyDescent="0.25">
      <c r="C24" s="5" t="s">
        <v>22</v>
      </c>
      <c r="D24" s="8"/>
      <c r="E24" s="8"/>
      <c r="F24" s="8"/>
      <c r="G24" s="14">
        <f>SUM(D25:E28)</f>
        <v>4050</v>
      </c>
    </row>
    <row r="25" spans="3:7" ht="30" x14ac:dyDescent="0.25">
      <c r="C25" s="10" t="s">
        <v>23</v>
      </c>
      <c r="D25" s="15">
        <v>1500</v>
      </c>
      <c r="E25" s="15">
        <v>500</v>
      </c>
      <c r="F25" s="8"/>
      <c r="G25" s="8"/>
    </row>
    <row r="26" spans="3:7" x14ac:dyDescent="0.25">
      <c r="C26" s="10" t="s">
        <v>24</v>
      </c>
      <c r="D26" s="15">
        <v>1500</v>
      </c>
      <c r="E26" s="8"/>
      <c r="F26" s="8"/>
      <c r="G26" s="8"/>
    </row>
    <row r="27" spans="3:7" ht="30" x14ac:dyDescent="0.25">
      <c r="C27" s="10" t="s">
        <v>25</v>
      </c>
      <c r="D27" s="15">
        <v>200</v>
      </c>
      <c r="E27" s="15">
        <v>50</v>
      </c>
      <c r="F27" s="8"/>
      <c r="G27" s="8"/>
    </row>
    <row r="28" spans="3:7" x14ac:dyDescent="0.25">
      <c r="C28" s="10" t="s">
        <v>26</v>
      </c>
      <c r="D28" s="15">
        <v>300</v>
      </c>
      <c r="E28" s="8"/>
      <c r="F28" s="8"/>
      <c r="G28" s="8"/>
    </row>
    <row r="29" spans="3:7" ht="30" x14ac:dyDescent="0.25">
      <c r="C29" s="5" t="s">
        <v>27</v>
      </c>
      <c r="D29" s="8"/>
      <c r="E29" s="8"/>
      <c r="F29" s="8"/>
      <c r="G29" s="8"/>
    </row>
    <row r="30" spans="3:7" x14ac:dyDescent="0.25">
      <c r="C30" s="10" t="s">
        <v>28</v>
      </c>
      <c r="D30" s="15">
        <v>14300</v>
      </c>
      <c r="E30" s="15">
        <v>14300</v>
      </c>
      <c r="F30" s="15">
        <v>3600</v>
      </c>
    </row>
    <row r="31" spans="3:7" x14ac:dyDescent="0.25">
      <c r="C31" s="10" t="s">
        <v>29</v>
      </c>
      <c r="D31" s="15">
        <v>2000</v>
      </c>
      <c r="E31" s="15">
        <v>2000</v>
      </c>
      <c r="F31" s="15">
        <v>400</v>
      </c>
    </row>
    <row r="32" spans="3:7" x14ac:dyDescent="0.25">
      <c r="C32" s="10" t="s">
        <v>30</v>
      </c>
      <c r="D32" s="15">
        <v>4000</v>
      </c>
      <c r="E32" s="15">
        <v>4000</v>
      </c>
      <c r="F32" s="15">
        <v>2000</v>
      </c>
      <c r="G32" s="16"/>
    </row>
    <row r="33" spans="3:7" x14ac:dyDescent="0.25">
      <c r="C33" s="10" t="s">
        <v>31</v>
      </c>
      <c r="D33" s="17">
        <f>SUM(D30:D32)</f>
        <v>20300</v>
      </c>
      <c r="E33" s="17">
        <f t="shared" ref="E33:F33" si="0">SUM(E30:E32)</f>
        <v>20300</v>
      </c>
      <c r="F33" s="17">
        <f t="shared" si="0"/>
        <v>6000</v>
      </c>
      <c r="G33" s="18">
        <f>SUM(D33:F33)</f>
        <v>46600</v>
      </c>
    </row>
    <row r="34" spans="3:7" x14ac:dyDescent="0.25">
      <c r="C34" s="10"/>
      <c r="D34" s="15"/>
      <c r="E34" s="15"/>
      <c r="F34" s="15"/>
    </row>
    <row r="35" spans="3:7" x14ac:dyDescent="0.25">
      <c r="C35" s="10" t="s">
        <v>32</v>
      </c>
      <c r="D35" s="15"/>
      <c r="E35" s="15"/>
      <c r="F35" s="15"/>
      <c r="G35" s="19">
        <f>(G22+G24+G33)</f>
        <v>116350</v>
      </c>
    </row>
  </sheetData>
  <mergeCells count="10">
    <mergeCell ref="C22:C23"/>
    <mergeCell ref="D22:D23"/>
    <mergeCell ref="E22:E23"/>
    <mergeCell ref="F22:F23"/>
    <mergeCell ref="G22:G23"/>
    <mergeCell ref="D2:D4"/>
    <mergeCell ref="E2:E4"/>
    <mergeCell ref="F2:F4"/>
    <mergeCell ref="G2:G4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Tuey</dc:creator>
  <cp:lastModifiedBy>Benjamin Fortner</cp:lastModifiedBy>
  <dcterms:created xsi:type="dcterms:W3CDTF">2024-03-06T18:37:59Z</dcterms:created>
  <dcterms:modified xsi:type="dcterms:W3CDTF">2024-04-11T17:37:24Z</dcterms:modified>
</cp:coreProperties>
</file>